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84" activeTab="2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<sst xmlns="http://schemas.openxmlformats.org/spreadsheetml/2006/main" count="305" uniqueCount="140">
  <si>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</si>
  <si>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</si>
  <si>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</si>
  <si>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</si>
  <si>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</si>
  <si>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</si>
  <si>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</si>
  <si>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</si>
  <si>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</si>
  <si>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</si>
  <si>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</si>
  <si>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</si>
  <si>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</si>
  <si>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</si>
  <si>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</si>
  <si>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</si>
  <si>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</si>
  <si>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</si>
  <si>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</si>
  <si>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</si>
  <si>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</si>
  <si>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</si>
  <si>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</si>
  <si>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</si>
  <si>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</si>
  <si>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</si>
  <si>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</si>
  <si>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</si>
  <si>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</si>
  <si>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</si>
  <si>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</si>
  <si>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</si>
  <si>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</si>
  <si>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</si>
  <si>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</si>
  <si>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</si>
  <si>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</si>
  <si>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</si>
  <si>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</si>
  <si>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</si>
  <si>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</si>
  <si>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</si>
  <si>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</si>
  <si>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</si>
  <si>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</si>
  <si>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</si>
  <si>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</si>
  <si>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</si>
  <si>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</si>
  <si>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</si>
  <si>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</si>
  <si>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</si>
  <si>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</si>
  <si>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</si>
  <si>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</si>
  <si>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</si>
  <si>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</si>
  <si>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</si>
  <si>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</si>
  <si>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</si>
  <si>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</si>
  <si>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</si>
  <si>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</si>
  <si>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</si>
  <si>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</si>
  <si>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</si>
  <si>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</si>
  <si>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</si>
  <si>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</si>
  <si>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</si>
  <si>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</si>
  <si>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</si>
  <si>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</si>
  <si>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</si>
  <si>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</si>
  <si>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</si>
  <si>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</si>
  <si>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</si>
  <si>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</si>
  <si>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</si>
  <si>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</si>
  <si>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</si>
  <si>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</si>
  <si>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</si>
  <si>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Загальна сума розрахованих збитків, тис. грн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</si>
  <si>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</si>
  <si>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</si>
  <si>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</si>
  <si>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</si>
  <si>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</si>
  <si>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</si>
  <si>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</si>
  <si>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</si>
  <si>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</si>
  <si>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всього, одиниць</t>
  </si>
  <si>
    <t>пред'явлено</t>
  </si>
  <si>
    <t>Сума штрафів,
 тис. грн.</t>
  </si>
  <si>
    <t>Сума, тис. грн</t>
  </si>
  <si>
    <t>кількість поданих до судових органів позовів для прийняття рішень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</si>
  <si>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</si>
  <si>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</si>
  <si>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</si>
  <si>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</si>
  <si>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</si>
  <si>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</si>
  <si>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</si>
  <si>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</si>
  <si>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</si>
  <si>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</si>
  <si>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</si>
  <si>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</si>
  <si>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</si>
  <si>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</si>
  <si>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</si>
  <si>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</si>
  <si>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</si>
  <si>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</si>
  <si>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</si>
  <si>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</si>
  <si>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</si>
  <si>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</si>
  <si>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</si>
  <si>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</si>
  <si>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t>Кількість ресурсних перевірок</t>
  </si>
  <si>
    <t>Притягнуто до адмінвідпові-
дальності, в т.ч. за рішенням суду, осіб</t>
  </si>
  <si>
    <t>Кількість перевірок ресурсів</t>
  </si>
  <si>
    <t>Претензії (позови)</t>
  </si>
  <si>
    <t xml:space="preserve">Претензії  (позови) </t>
  </si>
  <si>
    <t>в т.ч. за результатами заходів державного нагляду (контролю)</t>
  </si>
  <si>
    <t xml:space="preserve">в т.ч. передано для розгляду 
у судові органи </t>
  </si>
  <si>
    <t>в т.ч. у вигляді попередження</t>
  </si>
  <si>
    <t>в т.ч.  нанесених 
невстановленими особами</t>
  </si>
  <si>
    <t>в т. ч. у вигляді попередження</t>
  </si>
  <si>
    <t>в т. ч.  нанесених 
невстановленими особами</t>
  </si>
  <si>
    <t>в т.ч. за результатами обстежень, перевірок ЦОВВ, ОМС, акцій, операцій</t>
  </si>
  <si>
    <t xml:space="preserve">Начальник </t>
  </si>
  <si>
    <t>Євгеній МЕДВЕДОВСЬКИЙ</t>
  </si>
  <si>
    <r>
      <t xml:space="preserve">Результати здійснення заходів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Січень-березень  (Поліський округ)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</si>
  <si>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Січень-березень (Поліський округ)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</si>
  <si>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Січень-березень (Поліський округ)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</si>
</sst>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5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1" fontId="19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right" vertical="center"/>
    </xf>
    <xf numFmtId="178" fontId="1" fillId="33" borderId="13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/>
    </xf>
    <xf numFmtId="178" fontId="1" fillId="33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178" fontId="2" fillId="0" borderId="15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SheetLayoutView="100" zoomScalePageLayoutView="0" workbookViewId="0" topLeftCell="A1">
      <selection activeCell="A2" sqref="A2:AA2"/>
    </sheetView>
  </sheetViews>
  <sheetFormatPr defaultColWidth="9.00390625" defaultRowHeight="12.75"/>
  <cols>
    <col min="1" max="1" width="5.625" style="41" customWidth="1"/>
    <col min="2" max="2" width="35.875" style="41" customWidth="1"/>
    <col min="3" max="3" width="5.125" style="41" customWidth="1"/>
    <col min="4" max="4" width="6.375" style="41" customWidth="1"/>
    <col min="5" max="5" width="4.625" style="41" customWidth="1"/>
    <col min="6" max="7" width="5.125" style="41" customWidth="1"/>
    <col min="8" max="8" width="5.625" style="41" customWidth="1"/>
    <col min="9" max="9" width="4.00390625" style="41" customWidth="1"/>
    <col min="10" max="10" width="7.125" style="41" customWidth="1"/>
    <col min="11" max="11" width="8.75390625" style="41" customWidth="1"/>
    <col min="12" max="13" width="4.625" style="41" customWidth="1"/>
    <col min="14" max="14" width="4.875" style="41" customWidth="1"/>
    <col min="15" max="15" width="7.00390625" style="41" customWidth="1"/>
    <col min="16" max="16" width="4.00390625" style="41" customWidth="1"/>
    <col min="17" max="17" width="8.75390625" style="41" customWidth="1"/>
    <col min="18" max="18" width="9.375" style="41" customWidth="1"/>
    <col min="19" max="19" width="10.25390625" style="41" customWidth="1"/>
    <col min="20" max="20" width="5.125" style="41" customWidth="1"/>
    <col min="21" max="21" width="10.875" style="41" customWidth="1"/>
    <col min="22" max="22" width="4.75390625" style="41" customWidth="1"/>
    <col min="23" max="23" width="9.25390625" style="41" customWidth="1"/>
    <col min="24" max="24" width="9.375" style="41" customWidth="1"/>
    <col min="25" max="25" width="9.625" style="41" customWidth="1"/>
    <col min="26" max="26" width="7.375" style="41" customWidth="1"/>
    <col min="27" max="27" width="6.00390625" style="41" customWidth="1"/>
    <col min="28" max="28" width="5.00390625" style="41" customWidth="1"/>
    <col min="29" max="16384" width="9.125" style="41" customWidth="1"/>
  </cols>
  <sheetData>
    <row r="1" ht="12.75">
      <c r="AA1" s="42" t="s">
        <v>115</v>
      </c>
    </row>
    <row r="2" spans="1:27" ht="64.5" customHeight="1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7" customHeight="1">
      <c r="A3" s="75" t="s">
        <v>111</v>
      </c>
      <c r="B3" s="78" t="s">
        <v>16</v>
      </c>
      <c r="C3" s="75" t="s">
        <v>125</v>
      </c>
      <c r="D3" s="75"/>
      <c r="E3" s="75"/>
      <c r="F3" s="75" t="s">
        <v>12</v>
      </c>
      <c r="G3" s="75"/>
      <c r="H3" s="75" t="s">
        <v>124</v>
      </c>
      <c r="I3" s="75"/>
      <c r="J3" s="75" t="s">
        <v>96</v>
      </c>
      <c r="K3" s="75"/>
      <c r="L3" s="79" t="s">
        <v>110</v>
      </c>
      <c r="M3" s="81"/>
      <c r="N3" s="79" t="s">
        <v>103</v>
      </c>
      <c r="O3" s="80"/>
      <c r="P3" s="80"/>
      <c r="Q3" s="81"/>
      <c r="R3" s="75" t="s">
        <v>84</v>
      </c>
      <c r="S3" s="75"/>
      <c r="T3" s="75" t="s">
        <v>126</v>
      </c>
      <c r="U3" s="75"/>
      <c r="V3" s="75"/>
      <c r="W3" s="75"/>
      <c r="X3" s="75"/>
      <c r="Y3" s="75"/>
      <c r="Z3" s="75" t="s">
        <v>120</v>
      </c>
      <c r="AA3" s="75"/>
    </row>
    <row r="4" spans="1:27" ht="57" customHeight="1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82"/>
      <c r="M4" s="84"/>
      <c r="N4" s="82"/>
      <c r="O4" s="83"/>
      <c r="P4" s="83"/>
      <c r="Q4" s="84"/>
      <c r="R4" s="75"/>
      <c r="S4" s="75"/>
      <c r="T4" s="75" t="s">
        <v>95</v>
      </c>
      <c r="U4" s="75"/>
      <c r="V4" s="75" t="s">
        <v>1</v>
      </c>
      <c r="W4" s="75"/>
      <c r="X4" s="75"/>
      <c r="Y4" s="75"/>
      <c r="Z4" s="75"/>
      <c r="AA4" s="75"/>
    </row>
    <row r="5" spans="1:27" ht="36.75" customHeight="1">
      <c r="A5" s="75"/>
      <c r="B5" s="78"/>
      <c r="C5" s="71" t="s">
        <v>17</v>
      </c>
      <c r="D5" s="86" t="s">
        <v>128</v>
      </c>
      <c r="E5" s="71" t="s">
        <v>134</v>
      </c>
      <c r="F5" s="71" t="s">
        <v>94</v>
      </c>
      <c r="G5" s="71" t="s">
        <v>129</v>
      </c>
      <c r="H5" s="71" t="s">
        <v>17</v>
      </c>
      <c r="I5" s="71" t="s">
        <v>130</v>
      </c>
      <c r="J5" s="74" t="s">
        <v>0</v>
      </c>
      <c r="K5" s="74" t="s">
        <v>1</v>
      </c>
      <c r="L5" s="72" t="s">
        <v>119</v>
      </c>
      <c r="M5" s="72" t="s">
        <v>104</v>
      </c>
      <c r="N5" s="72" t="s">
        <v>105</v>
      </c>
      <c r="O5" s="72" t="s">
        <v>113</v>
      </c>
      <c r="P5" s="85" t="s">
        <v>112</v>
      </c>
      <c r="Q5" s="85"/>
      <c r="R5" s="71" t="s">
        <v>17</v>
      </c>
      <c r="S5" s="71" t="s">
        <v>131</v>
      </c>
      <c r="T5" s="76" t="s">
        <v>105</v>
      </c>
      <c r="U5" s="76" t="s">
        <v>106</v>
      </c>
      <c r="V5" s="76" t="s">
        <v>105</v>
      </c>
      <c r="W5" s="75" t="s">
        <v>97</v>
      </c>
      <c r="X5" s="75"/>
      <c r="Y5" s="75"/>
      <c r="Z5" s="76" t="s">
        <v>98</v>
      </c>
      <c r="AA5" s="76" t="s">
        <v>83</v>
      </c>
    </row>
    <row r="6" spans="1:27" ht="96" customHeight="1">
      <c r="A6" s="75"/>
      <c r="B6" s="78"/>
      <c r="C6" s="71"/>
      <c r="D6" s="87"/>
      <c r="E6" s="71"/>
      <c r="F6" s="71"/>
      <c r="G6" s="71"/>
      <c r="H6" s="71"/>
      <c r="I6" s="71"/>
      <c r="J6" s="74"/>
      <c r="K6" s="74"/>
      <c r="L6" s="73"/>
      <c r="M6" s="73"/>
      <c r="N6" s="73"/>
      <c r="O6" s="73"/>
      <c r="P6" s="43" t="s">
        <v>105</v>
      </c>
      <c r="Q6" s="44" t="s">
        <v>113</v>
      </c>
      <c r="R6" s="71"/>
      <c r="S6" s="71"/>
      <c r="T6" s="76"/>
      <c r="U6" s="76"/>
      <c r="V6" s="76"/>
      <c r="W6" s="39" t="s">
        <v>107</v>
      </c>
      <c r="X6" s="39" t="s">
        <v>108</v>
      </c>
      <c r="Y6" s="40" t="s">
        <v>109</v>
      </c>
      <c r="Z6" s="76"/>
      <c r="AA6" s="76"/>
    </row>
    <row r="7" spans="1:27" s="46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  <c r="AA7" s="45">
        <v>27</v>
      </c>
    </row>
    <row r="8" spans="1:27" ht="32.25" customHeight="1">
      <c r="A8" s="52">
        <v>1000</v>
      </c>
      <c r="B8" s="51" t="s">
        <v>86</v>
      </c>
      <c r="C8" s="57">
        <f>'Таблиця 1.1 (планово)'!C8+'Таблиця 1.2 позапланово)'!C8</f>
        <v>428</v>
      </c>
      <c r="D8" s="57">
        <f>'Таблиця 1.1 (планово)'!D8+'Таблиця 1.2 позапланово)'!D8</f>
        <v>6</v>
      </c>
      <c r="E8" s="57">
        <f>'Таблиця 1.1 (планово)'!E8+'Таблиця 1.2 позапланово)'!E8</f>
        <v>422</v>
      </c>
      <c r="F8" s="57">
        <f>'Таблиця 1.1 (планово)'!F8+'Таблиця 1.2 позапланово)'!F8</f>
        <v>559</v>
      </c>
      <c r="G8" s="57">
        <f>'Таблиця 1.1 (планово)'!G8+'Таблиця 1.2 позапланово)'!G8</f>
        <v>10</v>
      </c>
      <c r="H8" s="57">
        <f>'Таблиця 1.1 (планово)'!H8+'Таблиця 1.2 позапланово)'!H8</f>
        <v>558</v>
      </c>
      <c r="I8" s="57">
        <f>'Таблиця 1.1 (планово)'!I8+'Таблиця 1.2 позапланово)'!I8</f>
        <v>1</v>
      </c>
      <c r="J8" s="58">
        <f>'Таблиця 1.1 (планово)'!J8+'Таблиця 1.2 позапланово)'!J8</f>
        <v>239.17300000000003</v>
      </c>
      <c r="K8" s="58">
        <f>'Таблиця 1.1 (планово)'!K8+'Таблиця 1.2 позапланово)'!K8</f>
        <v>219.14700000000002</v>
      </c>
      <c r="L8" s="57">
        <f>'Таблиця 1.1 (планово)'!L8+'Таблиця 1.2 позапланово)'!L8</f>
        <v>10</v>
      </c>
      <c r="M8" s="57">
        <f>'Таблиця 1.1 (планово)'!M8+'Таблиця 1.2 позапланово)'!M8</f>
        <v>3</v>
      </c>
      <c r="N8" s="57">
        <f>'Таблиця 1.1 (планово)'!N8+'Таблиця 1.2 позапланово)'!N8</f>
        <v>0</v>
      </c>
      <c r="O8" s="58">
        <f>'Таблиця 1.1 (планово)'!O8+'Таблиця 1.2 позапланово)'!O8</f>
        <v>0</v>
      </c>
      <c r="P8" s="57">
        <f>'Таблиця 1.1 (планово)'!P8+'Таблиця 1.2 позапланово)'!P8</f>
        <v>1</v>
      </c>
      <c r="Q8" s="58">
        <f>'Таблиця 1.1 (планово)'!Q8+'Таблиця 1.2 позапланово)'!Q8</f>
        <v>8313.837</v>
      </c>
      <c r="R8" s="58">
        <f>'Таблиця 1.1 (планово)'!R8+'Таблиця 1.2 позапланово)'!R8</f>
        <v>11423.454999999998</v>
      </c>
      <c r="S8" s="58">
        <f>'Таблиця 1.1 (планово)'!S8+'Таблиця 1.2 позапланово)'!S8</f>
        <v>3347.772</v>
      </c>
      <c r="T8" s="57">
        <f>'Таблиця 1.1 (планово)'!T8+'Таблиця 1.2 позапланово)'!T8</f>
        <v>57</v>
      </c>
      <c r="U8" s="58">
        <f>'Таблиця 1.1 (планово)'!U8+'Таблиця 1.2 позапланово)'!U8</f>
        <v>238332.74599999998</v>
      </c>
      <c r="V8" s="57">
        <f>'Таблиця 1.1 (планово)'!V8+'Таблиця 1.2 позапланово)'!V8</f>
        <v>49</v>
      </c>
      <c r="W8" s="58">
        <f>'Таблиця 1.1 (планово)'!W8+'Таблиця 1.2 позапланово)'!W8</f>
        <v>454.95</v>
      </c>
      <c r="X8" s="58">
        <f>'Таблиця 1.1 (планово)'!X8+'Таблиця 1.2 позапланово)'!X8</f>
        <v>255.148</v>
      </c>
      <c r="Y8" s="58">
        <f>'Таблиця 1.1 (планово)'!Y8+'Таблиця 1.2 позапланово)'!Y8</f>
        <v>199.802</v>
      </c>
      <c r="Z8" s="57">
        <f>'Таблиця 1.1 (планово)'!Z8+'Таблиця 1.2 позапланово)'!Z8</f>
        <v>0</v>
      </c>
      <c r="AA8" s="57">
        <f>'Таблиця 1.1 (планово)'!AA8+'Таблиця 1.2 позапланово)'!AA8</f>
        <v>0</v>
      </c>
    </row>
    <row r="9" spans="1:27" ht="14.25" customHeight="1">
      <c r="A9" s="52">
        <v>1100</v>
      </c>
      <c r="B9" s="54" t="s">
        <v>118</v>
      </c>
      <c r="C9" s="27">
        <f>'Таблиця 1.1 (планово)'!C9+'Таблиця 1.2 позапланово)'!C9</f>
        <v>75</v>
      </c>
      <c r="D9" s="61">
        <f>'Таблиця 1.1 (планово)'!D9+'Таблиця 1.2 позапланово)'!D9</f>
        <v>2</v>
      </c>
      <c r="E9" s="27">
        <f>'Таблиця 1.1 (планово)'!E9+'Таблиця 1.2 позапланово)'!E9</f>
        <v>73</v>
      </c>
      <c r="F9" s="27">
        <f>'Таблиця 1.1 (планово)'!F9+'Таблиця 1.2 позапланово)'!F9</f>
        <v>92</v>
      </c>
      <c r="G9" s="27">
        <f>'Таблиця 1.1 (планово)'!G9+'Таблиця 1.2 позапланово)'!G9</f>
        <v>0</v>
      </c>
      <c r="H9" s="27">
        <f>'Таблиця 1.1 (планово)'!H9+'Таблиця 1.2 позапланово)'!H9</f>
        <v>92</v>
      </c>
      <c r="I9" s="27">
        <f>'Таблиця 1.1 (планово)'!I9+'Таблиця 1.2 позапланово)'!I9</f>
        <v>0</v>
      </c>
      <c r="J9" s="56">
        <f>'Таблиця 1.1 (планово)'!J9+'Таблиця 1.2 позапланово)'!J9</f>
        <v>53.397000000000006</v>
      </c>
      <c r="K9" s="56">
        <f>'Таблиця 1.1 (планово)'!K9+'Таблиця 1.2 позапланово)'!K9</f>
        <v>48.093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1</v>
      </c>
      <c r="N9" s="27">
        <f>'Таблиця 1.1 (планово)'!N9+'Таблиця 1.2 позапланово)'!N9</f>
        <v>0</v>
      </c>
      <c r="O9" s="56">
        <f>'Таблиця 1.1 (планово)'!O9+'Таблиця 1.2 позапланово)'!O9</f>
        <v>0</v>
      </c>
      <c r="P9" s="27">
        <f>'Таблиця 1.1 (планово)'!P9+'Таблиця 1.2 позапланово)'!P9</f>
        <v>0</v>
      </c>
      <c r="Q9" s="56">
        <f>'Таблиця 1.1 (планово)'!Q9+'Таблиця 1.2 позапланово)'!Q9</f>
        <v>0</v>
      </c>
      <c r="R9" s="56">
        <f>'Таблиця 1.1 (планово)'!R9+'Таблиця 1.2 позапланово)'!R9</f>
        <v>21.322000000000003</v>
      </c>
      <c r="S9" s="56">
        <f>'Таблиця 1.1 (планово)'!S9+'Таблиця 1.2 позапланово)'!S9</f>
        <v>0</v>
      </c>
      <c r="T9" s="27">
        <f>'Таблиця 1.1 (планово)'!T9+'Таблиця 1.2 позапланово)'!T9</f>
        <v>13</v>
      </c>
      <c r="U9" s="56">
        <f>'Таблиця 1.1 (планово)'!U9+'Таблиця 1.2 позапланово)'!U9</f>
        <v>21.322000000000003</v>
      </c>
      <c r="V9" s="27">
        <f>'Таблиця 1.1 (планово)'!V9+'Таблиця 1.2 позапланово)'!V9</f>
        <v>7</v>
      </c>
      <c r="W9" s="56">
        <f>'Таблиця 1.1 (планово)'!W9+'Таблиця 1.2 позапланово)'!W9</f>
        <v>287.995</v>
      </c>
      <c r="X9" s="56">
        <f>'Таблиця 1.1 (планово)'!X9+'Таблиця 1.2 позапланово)'!X9</f>
        <v>140.348</v>
      </c>
      <c r="Y9" s="56">
        <f>'Таблиця 1.1 (планово)'!Y9+'Таблиця 1.2 позапланово)'!Y9</f>
        <v>147.647</v>
      </c>
      <c r="Z9" s="27">
        <f>'Таблиця 1.1 (планово)'!Z9+'Таблиця 1.2 позапланово)'!Z9</f>
        <v>0</v>
      </c>
      <c r="AA9" s="27">
        <f>'Таблиця 1.1 (планово)'!AA9+'Таблиця 1.2 позапланово)'!AA9</f>
        <v>0</v>
      </c>
    </row>
    <row r="10" spans="1:27" ht="14.25" customHeight="1">
      <c r="A10" s="34">
        <v>1110</v>
      </c>
      <c r="B10" s="53" t="s">
        <v>57</v>
      </c>
      <c r="C10" s="27">
        <f>'Таблиця 1.1 (планово)'!C10+'Таблиця 1.2 позапланово)'!C10</f>
        <v>65</v>
      </c>
      <c r="D10" s="61">
        <f>'Таблиця 1.1 (планово)'!D10+'Таблиця 1.2 позапланово)'!D10</f>
        <v>2</v>
      </c>
      <c r="E10" s="27">
        <f>'Таблиця 1.1 (планово)'!E10+'Таблиця 1.2 позапланово)'!E10</f>
        <v>63</v>
      </c>
      <c r="F10" s="27">
        <f>'Таблиця 1.1 (планово)'!F10+'Таблиця 1.2 позапланово)'!F10</f>
        <v>81</v>
      </c>
      <c r="G10" s="27">
        <f>'Таблиця 1.1 (планово)'!G10+'Таблиця 1.2 позапланово)'!G10</f>
        <v>0</v>
      </c>
      <c r="H10" s="27">
        <f>'Таблиця 1.1 (планово)'!H10+'Таблиця 1.2 позапланово)'!H10</f>
        <v>81</v>
      </c>
      <c r="I10" s="27">
        <f>'Таблиця 1.1 (планово)'!I10+'Таблиця 1.2 позапланово)'!I10</f>
        <v>0</v>
      </c>
      <c r="J10" s="56">
        <f>'Таблиця 1.1 (планово)'!J10+'Таблиця 1.2 позапланово)'!J10</f>
        <v>48.569</v>
      </c>
      <c r="K10" s="56">
        <f>'Таблиця 1.1 (планово)'!K10+'Таблиця 1.2 позапланово)'!K10</f>
        <v>43.265</v>
      </c>
      <c r="L10" s="27">
        <f>'Таблиця 1.1 (планово)'!L10+'Таблиця 1.2 позапланово)'!L10</f>
        <v>1</v>
      </c>
      <c r="M10" s="27">
        <f>'Таблиця 1.1 (планово)'!M10+'Таблиця 1.2 позапланово)'!M10</f>
        <v>1</v>
      </c>
      <c r="N10" s="27">
        <f>'Таблиця 1.1 (планово)'!N10+'Таблиця 1.2 позапланово)'!N10</f>
        <v>0</v>
      </c>
      <c r="O10" s="56">
        <f>'Таблиця 1.1 (планово)'!O10+'Таблиця 1.2 позапланово)'!O10</f>
        <v>0</v>
      </c>
      <c r="P10" s="27">
        <f>'Таблиця 1.1 (планово)'!P10+'Таблиця 1.2 позапланово)'!P10</f>
        <v>0</v>
      </c>
      <c r="Q10" s="56">
        <f>'Таблиця 1.1 (планово)'!Q10+'Таблиця 1.2 позапланово)'!Q10</f>
        <v>0</v>
      </c>
      <c r="R10" s="56">
        <f>'Таблиця 1.1 (планово)'!R10+'Таблиця 1.2 позапланово)'!R10</f>
        <v>18.661</v>
      </c>
      <c r="S10" s="56">
        <f>'Таблиця 1.1 (планово)'!S10+'Таблиця 1.2 позапланово)'!S10</f>
        <v>0</v>
      </c>
      <c r="T10" s="27">
        <f>'Таблиця 1.1 (планово)'!T10+'Таблиця 1.2 позапланово)'!T10</f>
        <v>12</v>
      </c>
      <c r="U10" s="56">
        <f>'Таблиця 1.1 (планово)'!U10+'Таблиця 1.2 позапланово)'!U10</f>
        <v>18.661</v>
      </c>
      <c r="V10" s="27">
        <f>'Таблиця 1.1 (планово)'!V10+'Таблиця 1.2 позапланово)'!V10</f>
        <v>6</v>
      </c>
      <c r="W10" s="56">
        <f>'Таблиця 1.1 (планово)'!W10+'Таблиця 1.2 позапланово)'!W10</f>
        <v>210.893</v>
      </c>
      <c r="X10" s="56">
        <f>'Таблиця 1.1 (планово)'!X10+'Таблиця 1.2 позапланово)'!X10</f>
        <v>63.245999999999995</v>
      </c>
      <c r="Y10" s="56">
        <f>'Таблиця 1.1 (планово)'!Y10+'Таблиця 1.2 позапланово)'!Y10</f>
        <v>147.647</v>
      </c>
      <c r="Z10" s="27">
        <f>'Таблиця 1.1 (планово)'!Z10+'Таблиця 1.2 позапланово)'!Z10</f>
        <v>0</v>
      </c>
      <c r="AA10" s="27">
        <f>'Таблиця 1.1 (планово)'!AA10+'Таблиця 1.2 позапланово)'!AA10</f>
        <v>0</v>
      </c>
    </row>
    <row r="11" spans="1:27" ht="14.25" customHeight="1">
      <c r="A11" s="34">
        <v>1120</v>
      </c>
      <c r="B11" s="53" t="s">
        <v>122</v>
      </c>
      <c r="C11" s="27">
        <f>'Таблиця 1.1 (планово)'!C11+'Таблиця 1.2 позапланово)'!C11</f>
        <v>0</v>
      </c>
      <c r="D11" s="61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27">
        <f>'Таблиця 1.1 (планово)'!I11+'Таблиця 1.2 позапланово)'!I11</f>
        <v>0</v>
      </c>
      <c r="J11" s="56">
        <f>'Таблиця 1.1 (планово)'!J11+'Таблиця 1.2 позапланово)'!J11</f>
        <v>0</v>
      </c>
      <c r="K11" s="56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27">
        <f>'Таблиця 1.1 (планово)'!N11+'Таблиця 1.2 позапланово)'!N11</f>
        <v>0</v>
      </c>
      <c r="O11" s="56">
        <f>'Таблиця 1.1 (планово)'!O11+'Таблиця 1.2 позапланово)'!O11</f>
        <v>0</v>
      </c>
      <c r="P11" s="27">
        <f>'Таблиця 1.1 (планово)'!P11+'Таблиця 1.2 позапланово)'!P11</f>
        <v>0</v>
      </c>
      <c r="Q11" s="56">
        <f>'Таблиця 1.1 (планово)'!Q11+'Таблиця 1.2 позапланово)'!Q11</f>
        <v>0</v>
      </c>
      <c r="R11" s="56">
        <f>'Таблиця 1.1 (планово)'!R11+'Таблиця 1.2 позапланово)'!R11</f>
        <v>0</v>
      </c>
      <c r="S11" s="56">
        <f>'Таблиця 1.1 (планово)'!S11+'Таблиця 1.2 позапланово)'!S11</f>
        <v>0</v>
      </c>
      <c r="T11" s="27">
        <f>'Таблиця 1.1 (планово)'!T11+'Таблиця 1.2 позапланово)'!T11</f>
        <v>0</v>
      </c>
      <c r="U11" s="56">
        <f>'Таблиця 1.1 (планово)'!U11+'Таблиця 1.2 позапланово)'!U11</f>
        <v>0</v>
      </c>
      <c r="V11" s="27">
        <f>'Таблиця 1.1 (планово)'!V11+'Таблиця 1.2 позапланово)'!V11</f>
        <v>0</v>
      </c>
      <c r="W11" s="56">
        <f>'Таблиця 1.1 (планово)'!W11+'Таблиця 1.2 позапланово)'!W11</f>
        <v>0</v>
      </c>
      <c r="X11" s="56">
        <f>'Таблиця 1.1 (планово)'!X11+'Таблиця 1.2 позапланово)'!X11</f>
        <v>0</v>
      </c>
      <c r="Y11" s="56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  <c r="AA11" s="27">
        <f>'Таблиця 1.1 (планово)'!AA11+'Таблиця 1.2 позапланово)'!AA11</f>
        <v>0</v>
      </c>
    </row>
    <row r="12" spans="1:27" ht="14.25" customHeight="1">
      <c r="A12" s="34">
        <v>1121</v>
      </c>
      <c r="B12" s="55" t="s">
        <v>2</v>
      </c>
      <c r="C12" s="27">
        <f>'Таблиця 1.1 (планово)'!C12+'Таблиця 1.2 позапланово)'!C12</f>
        <v>0</v>
      </c>
      <c r="D12" s="61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27">
        <f>'Таблиця 1.1 (планово)'!I12+'Таблиця 1.2 позапланово)'!I12</f>
        <v>0</v>
      </c>
      <c r="J12" s="56">
        <f>'Таблиця 1.1 (планово)'!J12+'Таблиця 1.2 позапланово)'!J12</f>
        <v>0</v>
      </c>
      <c r="K12" s="56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27">
        <f>'Таблиця 1.1 (планово)'!N12+'Таблиця 1.2 позапланово)'!N12</f>
        <v>0</v>
      </c>
      <c r="O12" s="56">
        <f>'Таблиця 1.1 (планово)'!O12+'Таблиця 1.2 позапланово)'!O12</f>
        <v>0</v>
      </c>
      <c r="P12" s="27">
        <f>'Таблиця 1.1 (планово)'!P12+'Таблиця 1.2 позапланово)'!P12</f>
        <v>0</v>
      </c>
      <c r="Q12" s="56">
        <f>'Таблиця 1.1 (планово)'!Q12+'Таблиця 1.2 позапланово)'!Q12</f>
        <v>0</v>
      </c>
      <c r="R12" s="56">
        <f>'Таблиця 1.1 (планово)'!R12+'Таблиця 1.2 позапланово)'!R12</f>
        <v>0</v>
      </c>
      <c r="S12" s="56">
        <f>'Таблиця 1.1 (планово)'!S12+'Таблиця 1.2 позапланово)'!S12</f>
        <v>0</v>
      </c>
      <c r="T12" s="27">
        <f>'Таблиця 1.1 (планово)'!T12+'Таблиця 1.2 позапланово)'!T12</f>
        <v>0</v>
      </c>
      <c r="U12" s="56">
        <f>'Таблиця 1.1 (планово)'!U12+'Таблиця 1.2 позапланово)'!U12</f>
        <v>0</v>
      </c>
      <c r="V12" s="27">
        <f>'Таблиця 1.1 (планово)'!V12+'Таблиця 1.2 позапланово)'!V12</f>
        <v>0</v>
      </c>
      <c r="W12" s="56">
        <f>'Таблиця 1.1 (планово)'!W12+'Таблиця 1.2 позапланово)'!W12</f>
        <v>0</v>
      </c>
      <c r="X12" s="56">
        <f>'Таблиця 1.1 (планово)'!X12+'Таблиця 1.2 позапланово)'!X12</f>
        <v>0</v>
      </c>
      <c r="Y12" s="56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  <c r="AA12" s="27">
        <f>'Таблиця 1.1 (планово)'!AA12+'Таблиця 1.2 позапланово)'!AA12</f>
        <v>0</v>
      </c>
    </row>
    <row r="13" spans="1:27" ht="14.25" customHeight="1">
      <c r="A13" s="34">
        <v>1122</v>
      </c>
      <c r="B13" s="55" t="s">
        <v>18</v>
      </c>
      <c r="C13" s="27">
        <f>'Таблиця 1.1 (планово)'!C13+'Таблиця 1.2 позапланово)'!C13</f>
        <v>0</v>
      </c>
      <c r="D13" s="61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27">
        <f>'Таблиця 1.1 (планово)'!I13+'Таблиця 1.2 позапланово)'!I13</f>
        <v>0</v>
      </c>
      <c r="J13" s="56">
        <f>'Таблиця 1.1 (планово)'!J13+'Таблиця 1.2 позапланово)'!J13</f>
        <v>0</v>
      </c>
      <c r="K13" s="56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27">
        <f>'Таблиця 1.1 (планово)'!N13+'Таблиця 1.2 позапланово)'!N13</f>
        <v>0</v>
      </c>
      <c r="O13" s="56">
        <f>'Таблиця 1.1 (планово)'!O13+'Таблиця 1.2 позапланово)'!O13</f>
        <v>0</v>
      </c>
      <c r="P13" s="27">
        <f>'Таблиця 1.1 (планово)'!P13+'Таблиця 1.2 позапланово)'!P13</f>
        <v>0</v>
      </c>
      <c r="Q13" s="56">
        <f>'Таблиця 1.1 (планово)'!Q13+'Таблиця 1.2 позапланово)'!Q13</f>
        <v>0</v>
      </c>
      <c r="R13" s="56">
        <f>'Таблиця 1.1 (планово)'!R13+'Таблиця 1.2 позапланово)'!R13</f>
        <v>0</v>
      </c>
      <c r="S13" s="56">
        <f>'Таблиця 1.1 (планово)'!S13+'Таблиця 1.2 позапланово)'!S13</f>
        <v>0</v>
      </c>
      <c r="T13" s="27">
        <f>'Таблиця 1.1 (планово)'!T13+'Таблиця 1.2 позапланово)'!T13</f>
        <v>0</v>
      </c>
      <c r="U13" s="56">
        <f>'Таблиця 1.1 (планово)'!U13+'Таблиця 1.2 позапланово)'!U13</f>
        <v>0</v>
      </c>
      <c r="V13" s="27">
        <f>'Таблиця 1.1 (планово)'!V13+'Таблиця 1.2 позапланово)'!V13</f>
        <v>0</v>
      </c>
      <c r="W13" s="56">
        <f>'Таблиця 1.1 (планово)'!W13+'Таблиця 1.2 позапланово)'!W13</f>
        <v>0</v>
      </c>
      <c r="X13" s="56">
        <f>'Таблиця 1.1 (планово)'!X13+'Таблиця 1.2 позапланово)'!X13</f>
        <v>0</v>
      </c>
      <c r="Y13" s="56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  <c r="AA13" s="27">
        <f>'Таблиця 1.1 (планово)'!AA13+'Таблиця 1.2 позапланово)'!AA13</f>
        <v>0</v>
      </c>
    </row>
    <row r="14" spans="1:27" ht="14.25" customHeight="1">
      <c r="A14" s="34">
        <v>1130</v>
      </c>
      <c r="B14" s="53" t="s">
        <v>55</v>
      </c>
      <c r="C14" s="27">
        <f>'Таблиця 1.1 (планово)'!C14+'Таблиця 1.2 позапланово)'!C14</f>
        <v>10</v>
      </c>
      <c r="D14" s="61">
        <f>'Таблиця 1.1 (планово)'!D14+'Таблиця 1.2 позапланово)'!D14</f>
        <v>0</v>
      </c>
      <c r="E14" s="27">
        <f>'Таблиця 1.1 (планово)'!E14+'Таблиця 1.2 позапланово)'!E14</f>
        <v>10</v>
      </c>
      <c r="F14" s="27">
        <f>'Таблиця 1.1 (планово)'!F14+'Таблиця 1.2 позапланово)'!F14</f>
        <v>11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11</v>
      </c>
      <c r="I14" s="27">
        <f>'Таблиця 1.1 (планово)'!I14+'Таблиця 1.2 позапланово)'!I14</f>
        <v>0</v>
      </c>
      <c r="J14" s="56">
        <f>'Таблиця 1.1 (планово)'!J14+'Таблиця 1.2 позапланово)'!J14</f>
        <v>4.827999999999999</v>
      </c>
      <c r="K14" s="56">
        <f>'Таблиця 1.1 (планово)'!K14+'Таблиця 1.2 позапланово)'!K14</f>
        <v>4.827999999999999</v>
      </c>
      <c r="L14" s="27">
        <f>'Таблиця 1.1 (планово)'!L14+'Таблиця 1.2 позапланово)'!L14</f>
        <v>0</v>
      </c>
      <c r="M14" s="27">
        <f>'Таблиця 1.1 (планово)'!M14+'Таблиця 1.2 позапланово)'!M14</f>
        <v>0</v>
      </c>
      <c r="N14" s="27">
        <f>'Таблиця 1.1 (планово)'!N14+'Таблиця 1.2 позапланово)'!N14</f>
        <v>0</v>
      </c>
      <c r="O14" s="56">
        <f>'Таблиця 1.1 (планово)'!O14+'Таблиця 1.2 позапланово)'!O14</f>
        <v>0</v>
      </c>
      <c r="P14" s="27">
        <f>'Таблиця 1.1 (планово)'!P14+'Таблиця 1.2 позапланово)'!P14</f>
        <v>0</v>
      </c>
      <c r="Q14" s="56">
        <f>'Таблиця 1.1 (планово)'!Q14+'Таблиця 1.2 позапланово)'!Q14</f>
        <v>0</v>
      </c>
      <c r="R14" s="56">
        <f>'Таблиця 1.1 (планово)'!R14+'Таблиця 1.2 позапланово)'!R14</f>
        <v>2.661</v>
      </c>
      <c r="S14" s="56">
        <f>'Таблиця 1.1 (планово)'!S14+'Таблиця 1.2 позапланово)'!S14</f>
        <v>0</v>
      </c>
      <c r="T14" s="27">
        <f>'Таблиця 1.1 (планово)'!T14+'Таблиця 1.2 позапланово)'!T14</f>
        <v>1</v>
      </c>
      <c r="U14" s="56">
        <f>'Таблиця 1.1 (планово)'!U14+'Таблиця 1.2 позапланово)'!U14</f>
        <v>2.661</v>
      </c>
      <c r="V14" s="27">
        <f>'Таблиця 1.1 (планово)'!V14+'Таблиця 1.2 позапланово)'!V14</f>
        <v>1</v>
      </c>
      <c r="W14" s="56">
        <f>'Таблиця 1.1 (планово)'!W14+'Таблиця 1.2 позапланово)'!W14</f>
        <v>77.102</v>
      </c>
      <c r="X14" s="56">
        <f>'Таблиця 1.1 (планово)'!X14+'Таблиця 1.2 позапланово)'!X14</f>
        <v>77.102</v>
      </c>
      <c r="Y14" s="56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  <c r="AA14" s="27">
        <f>'Таблиця 1.1 (планово)'!AA14+'Таблиця 1.2 позапланово)'!AA14</f>
        <v>0</v>
      </c>
    </row>
    <row r="15" spans="1:27" ht="14.25" customHeight="1">
      <c r="A15" s="52">
        <v>1200</v>
      </c>
      <c r="B15" s="54" t="s">
        <v>79</v>
      </c>
      <c r="C15" s="27">
        <f>'Таблиця 1.1 (планово)'!C15+'Таблиця 1.2 позапланово)'!C15</f>
        <v>0</v>
      </c>
      <c r="D15" s="61">
        <f>'Таблиця 1.1 (планово)'!D15+'Таблиця 1.2 позапланово)'!D15</f>
        <v>0</v>
      </c>
      <c r="E15" s="27">
        <f>'Таблиця 1.1 (планово)'!E15+'Таблиця 1.2 позапланово)'!E15</f>
        <v>0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0</v>
      </c>
      <c r="H15" s="27">
        <f>'Таблиця 1.1 (планово)'!H15+'Таблиця 1.2 позапланово)'!H15</f>
        <v>0</v>
      </c>
      <c r="I15" s="27">
        <f>'Таблиця 1.1 (планово)'!I15+'Таблиця 1.2 позапланово)'!I15</f>
        <v>0</v>
      </c>
      <c r="J15" s="56">
        <f>'Таблиця 1.1 (планово)'!J15+'Таблиця 1.2 позапланово)'!J15</f>
        <v>0</v>
      </c>
      <c r="K15" s="56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27">
        <f>'Таблиця 1.1 (планово)'!N15+'Таблиця 1.2 позапланово)'!N15</f>
        <v>0</v>
      </c>
      <c r="O15" s="56">
        <f>'Таблиця 1.1 (планово)'!O15+'Таблиця 1.2 позапланово)'!O15</f>
        <v>0</v>
      </c>
      <c r="P15" s="27">
        <f>'Таблиця 1.1 (планово)'!P15+'Таблиця 1.2 позапланово)'!P15</f>
        <v>0</v>
      </c>
      <c r="Q15" s="56">
        <f>'Таблиця 1.1 (планово)'!Q15+'Таблиця 1.2 позапланово)'!Q15</f>
        <v>0</v>
      </c>
      <c r="R15" s="56">
        <f>'Таблиця 1.1 (планово)'!R15+'Таблиця 1.2 позапланово)'!R15</f>
        <v>4.777</v>
      </c>
      <c r="S15" s="56">
        <f>'Таблиця 1.1 (планово)'!S15+'Таблиця 1.2 позапланово)'!S15</f>
        <v>0</v>
      </c>
      <c r="T15" s="27">
        <f>'Таблиця 1.1 (планово)'!T15+'Таблиця 1.2 позапланово)'!T15</f>
        <v>1</v>
      </c>
      <c r="U15" s="56">
        <f>'Таблиця 1.1 (планово)'!U15+'Таблиця 1.2 позапланово)'!U15</f>
        <v>4.777</v>
      </c>
      <c r="V15" s="27">
        <f>'Таблиця 1.1 (планово)'!V15+'Таблиця 1.2 позапланово)'!V15</f>
        <v>2</v>
      </c>
      <c r="W15" s="56">
        <f>'Таблиця 1.1 (планово)'!W15+'Таблиця 1.2 позапланово)'!W15</f>
        <v>8.574</v>
      </c>
      <c r="X15" s="56">
        <f>'Таблиця 1.1 (планово)'!X15+'Таблиця 1.2 позапланово)'!X15</f>
        <v>4.777</v>
      </c>
      <c r="Y15" s="56">
        <f>'Таблиця 1.1 (планово)'!Y15+'Таблиця 1.2 позапланово)'!Y15</f>
        <v>3.797</v>
      </c>
      <c r="Z15" s="27">
        <f>'Таблиця 1.1 (планово)'!Z15+'Таблиця 1.2 позапланово)'!Z15</f>
        <v>0</v>
      </c>
      <c r="AA15" s="27">
        <f>'Таблиця 1.1 (планово)'!AA15+'Таблиця 1.2 позапланово)'!AA15</f>
        <v>0</v>
      </c>
    </row>
    <row r="16" spans="1:27" ht="14.25" customHeight="1">
      <c r="A16" s="34">
        <v>1210</v>
      </c>
      <c r="B16" s="53" t="s">
        <v>80</v>
      </c>
      <c r="C16" s="27">
        <f>'Таблиця 1.1 (планово)'!C16+'Таблиця 1.2 позапланово)'!C16</f>
        <v>0</v>
      </c>
      <c r="D16" s="61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27">
        <f>'Таблиця 1.1 (планово)'!I16+'Таблиця 1.2 позапланово)'!I16</f>
        <v>0</v>
      </c>
      <c r="J16" s="56">
        <f>'Таблиця 1.1 (планово)'!J16+'Таблиця 1.2 позапланово)'!J16</f>
        <v>0</v>
      </c>
      <c r="K16" s="56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27">
        <f>'Таблиця 1.1 (планово)'!N16+'Таблиця 1.2 позапланово)'!N16</f>
        <v>0</v>
      </c>
      <c r="O16" s="56">
        <f>'Таблиця 1.1 (планово)'!O16+'Таблиця 1.2 позапланово)'!O16</f>
        <v>0</v>
      </c>
      <c r="P16" s="27">
        <f>'Таблиця 1.1 (планово)'!P16+'Таблиця 1.2 позапланово)'!P16</f>
        <v>0</v>
      </c>
      <c r="Q16" s="56">
        <f>'Таблиця 1.1 (планово)'!Q16+'Таблиця 1.2 позапланово)'!Q16</f>
        <v>0</v>
      </c>
      <c r="R16" s="56">
        <f>'Таблиця 1.1 (планово)'!R16+'Таблиця 1.2 позапланово)'!R16</f>
        <v>4.777</v>
      </c>
      <c r="S16" s="56">
        <f>'Таблиця 1.1 (планово)'!S16+'Таблиця 1.2 позапланово)'!S16</f>
        <v>0</v>
      </c>
      <c r="T16" s="27">
        <f>'Таблиця 1.1 (планово)'!T16+'Таблиця 1.2 позапланово)'!T16</f>
        <v>1</v>
      </c>
      <c r="U16" s="56">
        <f>'Таблиця 1.1 (планово)'!U16+'Таблиця 1.2 позапланово)'!U16</f>
        <v>4.777</v>
      </c>
      <c r="V16" s="27">
        <f>'Таблиця 1.1 (планово)'!V16+'Таблиця 1.2 позапланово)'!V16</f>
        <v>2</v>
      </c>
      <c r="W16" s="56">
        <f>'Таблиця 1.1 (планово)'!W16+'Таблиця 1.2 позапланово)'!W16</f>
        <v>8.574</v>
      </c>
      <c r="X16" s="56">
        <f>'Таблиця 1.1 (планово)'!X16+'Таблиця 1.2 позапланово)'!X16</f>
        <v>4.777</v>
      </c>
      <c r="Y16" s="56">
        <f>'Таблиця 1.1 (планово)'!Y16+'Таблиця 1.2 позапланово)'!Y16</f>
        <v>3.797</v>
      </c>
      <c r="Z16" s="27">
        <f>'Таблиця 1.1 (планово)'!Z16+'Таблиця 1.2 позапланово)'!Z16</f>
        <v>0</v>
      </c>
      <c r="AA16" s="27">
        <f>'Таблиця 1.1 (планово)'!AA16+'Таблиця 1.2 позапланово)'!AA16</f>
        <v>0</v>
      </c>
    </row>
    <row r="17" spans="1:27" ht="14.25" customHeight="1">
      <c r="A17" s="34">
        <v>1211</v>
      </c>
      <c r="B17" s="55" t="s">
        <v>3</v>
      </c>
      <c r="C17" s="27">
        <f>'Таблиця 1.1 (планово)'!C17+'Таблиця 1.2 позапланово)'!C17</f>
        <v>0</v>
      </c>
      <c r="D17" s="61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27">
        <f>'Таблиця 1.1 (планово)'!I17+'Таблиця 1.2 позапланово)'!I17</f>
        <v>0</v>
      </c>
      <c r="J17" s="56">
        <f>'Таблиця 1.1 (планово)'!J17+'Таблиця 1.2 позапланово)'!J17</f>
        <v>0</v>
      </c>
      <c r="K17" s="56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27">
        <f>'Таблиця 1.1 (планово)'!N17+'Таблиця 1.2 позапланово)'!N17</f>
        <v>0</v>
      </c>
      <c r="O17" s="56">
        <f>'Таблиця 1.1 (планово)'!O17+'Таблиця 1.2 позапланово)'!O17</f>
        <v>0</v>
      </c>
      <c r="P17" s="27">
        <f>'Таблиця 1.1 (планово)'!P17+'Таблиця 1.2 позапланово)'!P17</f>
        <v>0</v>
      </c>
      <c r="Q17" s="56">
        <f>'Таблиця 1.1 (планово)'!Q17+'Таблиця 1.2 позапланово)'!Q17</f>
        <v>0</v>
      </c>
      <c r="R17" s="56">
        <f>'Таблиця 1.1 (планово)'!R17+'Таблиця 1.2 позапланово)'!R17</f>
        <v>4.777</v>
      </c>
      <c r="S17" s="56">
        <f>'Таблиця 1.1 (планово)'!S17+'Таблиця 1.2 позапланово)'!S17</f>
        <v>0</v>
      </c>
      <c r="T17" s="27">
        <f>'Таблиця 1.1 (планово)'!T17+'Таблиця 1.2 позапланово)'!T17</f>
        <v>1</v>
      </c>
      <c r="U17" s="56">
        <f>'Таблиця 1.1 (планово)'!U17+'Таблиця 1.2 позапланово)'!U17</f>
        <v>4.777</v>
      </c>
      <c r="V17" s="27">
        <f>'Таблиця 1.1 (планово)'!V17+'Таблиця 1.2 позапланово)'!V17</f>
        <v>2</v>
      </c>
      <c r="W17" s="56">
        <f>'Таблиця 1.1 (планово)'!W17+'Таблиця 1.2 позапланово)'!W17</f>
        <v>8.574</v>
      </c>
      <c r="X17" s="56">
        <f>'Таблиця 1.1 (планово)'!X17+'Таблиця 1.2 позапланово)'!X17</f>
        <v>4.777</v>
      </c>
      <c r="Y17" s="56">
        <f>'Таблиця 1.1 (планово)'!Y17+'Таблиця 1.2 позапланово)'!Y17</f>
        <v>3.797</v>
      </c>
      <c r="Z17" s="27">
        <f>'Таблиця 1.1 (планово)'!Z17+'Таблиця 1.2 позапланово)'!Z17</f>
        <v>0</v>
      </c>
      <c r="AA17" s="27">
        <f>'Таблиця 1.1 (планово)'!AA17+'Таблиця 1.2 позапланово)'!AA17</f>
        <v>0</v>
      </c>
    </row>
    <row r="18" spans="1:27" ht="14.25" customHeight="1">
      <c r="A18" s="34">
        <v>1212</v>
      </c>
      <c r="B18" s="55" t="s">
        <v>13</v>
      </c>
      <c r="C18" s="27">
        <f>'Таблиця 1.1 (планово)'!C18+'Таблиця 1.2 позапланово)'!C18</f>
        <v>0</v>
      </c>
      <c r="D18" s="61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27">
        <f>'Таблиця 1.1 (планово)'!I18+'Таблиця 1.2 позапланово)'!I18</f>
        <v>0</v>
      </c>
      <c r="J18" s="56">
        <f>'Таблиця 1.1 (планово)'!J18+'Таблиця 1.2 позапланово)'!J18</f>
        <v>0</v>
      </c>
      <c r="K18" s="56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27">
        <f>'Таблиця 1.1 (планово)'!N18+'Таблиця 1.2 позапланово)'!N18</f>
        <v>0</v>
      </c>
      <c r="O18" s="56">
        <f>'Таблиця 1.1 (планово)'!O18+'Таблиця 1.2 позапланово)'!O18</f>
        <v>0</v>
      </c>
      <c r="P18" s="27">
        <f>'Таблиця 1.1 (планово)'!P18+'Таблиця 1.2 позапланово)'!P18</f>
        <v>0</v>
      </c>
      <c r="Q18" s="56">
        <f>'Таблиця 1.1 (планово)'!Q18+'Таблиця 1.2 позапланово)'!Q18</f>
        <v>0</v>
      </c>
      <c r="R18" s="56">
        <f>'Таблиця 1.1 (планово)'!R18+'Таблиця 1.2 позапланово)'!R18</f>
        <v>0</v>
      </c>
      <c r="S18" s="56">
        <f>'Таблиця 1.1 (планово)'!S18+'Таблиця 1.2 позапланово)'!S18</f>
        <v>0</v>
      </c>
      <c r="T18" s="27">
        <f>'Таблиця 1.1 (планово)'!T18+'Таблиця 1.2 позапланово)'!T18</f>
        <v>0</v>
      </c>
      <c r="U18" s="56">
        <f>'Таблиця 1.1 (планово)'!U18+'Таблиця 1.2 позапланово)'!U18</f>
        <v>0</v>
      </c>
      <c r="V18" s="27">
        <f>'Таблиця 1.1 (планово)'!V18+'Таблиця 1.2 позапланово)'!V18</f>
        <v>0</v>
      </c>
      <c r="W18" s="56">
        <f>'Таблиця 1.1 (планово)'!W18+'Таблиця 1.2 позапланово)'!W18</f>
        <v>0</v>
      </c>
      <c r="X18" s="56">
        <f>'Таблиця 1.1 (планово)'!X18+'Таблиця 1.2 позапланово)'!X18</f>
        <v>0</v>
      </c>
      <c r="Y18" s="56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  <c r="AA18" s="27">
        <f>'Таблиця 1.1 (планово)'!AA18+'Таблиця 1.2 позапланово)'!AA18</f>
        <v>0</v>
      </c>
    </row>
    <row r="19" spans="1:27" ht="14.25" customHeight="1">
      <c r="A19" s="34">
        <v>1220</v>
      </c>
      <c r="B19" s="53" t="s">
        <v>4</v>
      </c>
      <c r="C19" s="27">
        <f>'Таблиця 1.1 (планово)'!C19+'Таблиця 1.2 позапланово)'!C19</f>
        <v>0</v>
      </c>
      <c r="D19" s="61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27">
        <f>'Таблиця 1.1 (планово)'!I19+'Таблиця 1.2 позапланово)'!I19</f>
        <v>0</v>
      </c>
      <c r="J19" s="56">
        <f>'Таблиця 1.1 (планово)'!J19+'Таблиця 1.2 позапланово)'!J19</f>
        <v>0</v>
      </c>
      <c r="K19" s="56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27">
        <f>'Таблиця 1.1 (планово)'!N19+'Таблиця 1.2 позапланово)'!N19</f>
        <v>0</v>
      </c>
      <c r="O19" s="56">
        <f>'Таблиця 1.1 (планово)'!O19+'Таблиця 1.2 позапланово)'!O19</f>
        <v>0</v>
      </c>
      <c r="P19" s="27">
        <f>'Таблиця 1.1 (планово)'!P19+'Таблиця 1.2 позапланово)'!P19</f>
        <v>0</v>
      </c>
      <c r="Q19" s="56">
        <f>'Таблиця 1.1 (планово)'!Q19+'Таблиця 1.2 позапланово)'!Q19</f>
        <v>0</v>
      </c>
      <c r="R19" s="56">
        <f>'Таблиця 1.1 (планово)'!R19+'Таблиця 1.2 позапланово)'!R19</f>
        <v>0</v>
      </c>
      <c r="S19" s="56">
        <f>'Таблиця 1.1 (планово)'!S19+'Таблиця 1.2 позапланово)'!S19</f>
        <v>0</v>
      </c>
      <c r="T19" s="27">
        <f>'Таблиця 1.1 (планово)'!T19+'Таблиця 1.2 позапланово)'!T19</f>
        <v>0</v>
      </c>
      <c r="U19" s="56">
        <f>'Таблиця 1.1 (планово)'!U19+'Таблиця 1.2 позапланово)'!U19</f>
        <v>0</v>
      </c>
      <c r="V19" s="27">
        <f>'Таблиця 1.1 (планово)'!V19+'Таблиця 1.2 позапланово)'!V19</f>
        <v>0</v>
      </c>
      <c r="W19" s="56">
        <f>'Таблиця 1.1 (планово)'!W19+'Таблиця 1.2 позапланово)'!W19</f>
        <v>0</v>
      </c>
      <c r="X19" s="56">
        <f>'Таблиця 1.1 (планово)'!X19+'Таблиця 1.2 позапланово)'!X19</f>
        <v>0</v>
      </c>
      <c r="Y19" s="56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  <c r="AA19" s="27">
        <f>'Таблиця 1.1 (планово)'!AA19+'Таблиця 1.2 позапланово)'!AA19</f>
        <v>0</v>
      </c>
    </row>
    <row r="20" spans="1:27" ht="14.25" customHeight="1">
      <c r="A20" s="52">
        <v>1300</v>
      </c>
      <c r="B20" s="54" t="s">
        <v>5</v>
      </c>
      <c r="C20" s="27">
        <f>'Таблиця 1.1 (планово)'!C20+'Таблиця 1.2 позапланово)'!C20</f>
        <v>25</v>
      </c>
      <c r="D20" s="61">
        <f>'Таблиця 1.1 (планово)'!D20+'Таблиця 1.2 позапланово)'!D20</f>
        <v>2</v>
      </c>
      <c r="E20" s="27">
        <f>'Таблиця 1.1 (планово)'!E20+'Таблиця 1.2 позапланово)'!E20</f>
        <v>23</v>
      </c>
      <c r="F20" s="27">
        <f>'Таблиця 1.1 (планово)'!F20+'Таблиця 1.2 позапланово)'!F20</f>
        <v>22</v>
      </c>
      <c r="G20" s="27">
        <f>'Таблиця 1.1 (планово)'!G20+'Таблиця 1.2 позапланово)'!G20</f>
        <v>0</v>
      </c>
      <c r="H20" s="27">
        <f>'Таблиця 1.1 (планово)'!H20+'Таблиця 1.2 позапланово)'!H20</f>
        <v>22</v>
      </c>
      <c r="I20" s="27">
        <f>'Таблиця 1.1 (планово)'!I20+'Таблиця 1.2 позапланово)'!I20</f>
        <v>0</v>
      </c>
      <c r="J20" s="56">
        <f>'Таблиця 1.1 (планово)'!J20+'Таблиця 1.2 позапланово)'!J20</f>
        <v>7.531000000000001</v>
      </c>
      <c r="K20" s="56">
        <f>'Таблиця 1.1 (планово)'!K20+'Таблиця 1.2 позапланово)'!K20</f>
        <v>7.361000000000001</v>
      </c>
      <c r="L20" s="27">
        <f>'Таблиця 1.1 (планово)'!L20+'Таблиця 1.2 позапланово)'!L20</f>
        <v>3</v>
      </c>
      <c r="M20" s="27">
        <f>'Таблиця 1.1 (планово)'!M20+'Таблиця 1.2 позапланово)'!M20</f>
        <v>0</v>
      </c>
      <c r="N20" s="27">
        <f>'Таблиця 1.1 (планово)'!N20+'Таблиця 1.2 позапланово)'!N20</f>
        <v>0</v>
      </c>
      <c r="O20" s="56">
        <f>'Таблиця 1.1 (планово)'!O20+'Таблиця 1.2 позапланово)'!O20</f>
        <v>0</v>
      </c>
      <c r="P20" s="27">
        <f>'Таблиця 1.1 (планово)'!P20+'Таблиця 1.2 позапланово)'!P20</f>
        <v>0</v>
      </c>
      <c r="Q20" s="56">
        <f>'Таблиця 1.1 (планово)'!Q20+'Таблиця 1.2 позапланово)'!Q20</f>
        <v>0</v>
      </c>
      <c r="R20" s="56">
        <f>'Таблиця 1.1 (планово)'!R20+'Таблиця 1.2 позапланово)'!R20</f>
        <v>312.944</v>
      </c>
      <c r="S20" s="56">
        <f>'Таблиця 1.1 (планово)'!S20+'Таблиця 1.2 позапланово)'!S20</f>
        <v>308.366</v>
      </c>
      <c r="T20" s="27">
        <f>'Таблиця 1.1 (планово)'!T20+'Таблиця 1.2 позапланово)'!T20</f>
        <v>4</v>
      </c>
      <c r="U20" s="56">
        <f>'Таблиця 1.1 (планово)'!U20+'Таблиця 1.2 позапланово)'!U20</f>
        <v>4.577999999999999</v>
      </c>
      <c r="V20" s="27">
        <f>'Таблиця 1.1 (планово)'!V20+'Таблиця 1.2 позапланово)'!V20</f>
        <v>3</v>
      </c>
      <c r="W20" s="56">
        <f>'Таблиця 1.1 (планово)'!W20+'Таблиця 1.2 позапланово)'!W20</f>
        <v>3.431</v>
      </c>
      <c r="X20" s="56">
        <f>'Таблиця 1.1 (планово)'!X20+'Таблиця 1.2 позапланово)'!X20</f>
        <v>3.431</v>
      </c>
      <c r="Y20" s="56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  <c r="AA20" s="27">
        <f>'Таблиця 1.1 (планово)'!AA20+'Таблиця 1.2 позапланово)'!AA20</f>
        <v>0</v>
      </c>
    </row>
    <row r="21" spans="1:27" ht="14.25" customHeight="1">
      <c r="A21" s="52">
        <v>1400</v>
      </c>
      <c r="B21" s="54" t="s">
        <v>56</v>
      </c>
      <c r="C21" s="27">
        <f>'Таблиця 1.1 (планово)'!C21+'Таблиця 1.2 позапланово)'!C21</f>
        <v>21</v>
      </c>
      <c r="D21" s="61">
        <f>'Таблиця 1.1 (планово)'!D21+'Таблиця 1.2 позапланово)'!D21</f>
        <v>1</v>
      </c>
      <c r="E21" s="27">
        <f>'Таблиця 1.1 (планово)'!E21+'Таблиця 1.2 позапланово)'!E21</f>
        <v>20</v>
      </c>
      <c r="F21" s="27">
        <f>'Таблиця 1.1 (планово)'!F21+'Таблиця 1.2 позапланово)'!F21</f>
        <v>18</v>
      </c>
      <c r="G21" s="27">
        <f>'Таблиця 1.1 (планово)'!G21+'Таблиця 1.2 позапланово)'!G21</f>
        <v>0</v>
      </c>
      <c r="H21" s="27">
        <f>'Таблиця 1.1 (планово)'!H21+'Таблиця 1.2 позапланово)'!H21</f>
        <v>18</v>
      </c>
      <c r="I21" s="27">
        <f>'Таблиця 1.1 (планово)'!I21+'Таблиця 1.2 позапланово)'!I21</f>
        <v>0</v>
      </c>
      <c r="J21" s="56">
        <f>'Таблиця 1.1 (планово)'!J21+'Таблиця 1.2 позапланово)'!J21</f>
        <v>9.265</v>
      </c>
      <c r="K21" s="56">
        <f>'Таблиця 1.1 (планово)'!K21+'Таблиця 1.2 позапланово)'!K21</f>
        <v>7.684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27">
        <f>'Таблиця 1.1 (планово)'!N21+'Таблиця 1.2 позапланово)'!N21</f>
        <v>0</v>
      </c>
      <c r="O21" s="56">
        <f>'Таблиця 1.1 (планово)'!O21+'Таблиця 1.2 позапланово)'!O21</f>
        <v>0</v>
      </c>
      <c r="P21" s="27">
        <f>'Таблиця 1.1 (планово)'!P21+'Таблиця 1.2 позапланово)'!P21</f>
        <v>0</v>
      </c>
      <c r="Q21" s="56">
        <f>'Таблиця 1.1 (планово)'!Q21+'Таблиця 1.2 позапланово)'!Q21</f>
        <v>0</v>
      </c>
      <c r="R21" s="56">
        <f>'Таблиця 1.1 (планово)'!R21+'Таблиця 1.2 позапланово)'!R21</f>
        <v>0.44</v>
      </c>
      <c r="S21" s="56">
        <f>'Таблиця 1.1 (планово)'!S21+'Таблиця 1.2 позапланово)'!S21</f>
        <v>0</v>
      </c>
      <c r="T21" s="27">
        <f>'Таблиця 1.1 (планово)'!T21+'Таблиця 1.2 позапланово)'!T21</f>
        <v>4</v>
      </c>
      <c r="U21" s="56">
        <f>'Таблиця 1.1 (планово)'!U21+'Таблиця 1.2 позапланово)'!U21</f>
        <v>228971.179</v>
      </c>
      <c r="V21" s="27">
        <f>'Таблиця 1.1 (планово)'!V21+'Таблиця 1.2 позапланово)'!V21</f>
        <v>0</v>
      </c>
      <c r="W21" s="56">
        <f>'Таблиця 1.1 (планово)'!W21+'Таблиця 1.2 позапланово)'!W21</f>
        <v>0</v>
      </c>
      <c r="X21" s="56">
        <f>'Таблиця 1.1 (планово)'!X21+'Таблиця 1.2 позапланово)'!X21</f>
        <v>0</v>
      </c>
      <c r="Y21" s="56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  <c r="AA21" s="27">
        <f>'Таблиця 1.1 (планово)'!AA21+'Таблиця 1.2 позапланово)'!AA21</f>
        <v>0</v>
      </c>
    </row>
    <row r="22" spans="1:27" ht="14.25" customHeight="1">
      <c r="A22" s="52">
        <v>1500</v>
      </c>
      <c r="B22" s="54" t="s">
        <v>85</v>
      </c>
      <c r="C22" s="27">
        <f>'Таблиця 1.1 (планово)'!C22+'Таблиця 1.2 позапланово)'!C22</f>
        <v>12</v>
      </c>
      <c r="D22" s="61">
        <f>'Таблиця 1.1 (планово)'!D22+'Таблиця 1.2 позапланово)'!D22</f>
        <v>0</v>
      </c>
      <c r="E22" s="27">
        <f>'Таблиця 1.1 (планово)'!E22+'Таблиця 1.2 позапланово)'!E22</f>
        <v>12</v>
      </c>
      <c r="F22" s="27">
        <f>'Таблиця 1.1 (планово)'!F22+'Таблиця 1.2 позапланово)'!F22</f>
        <v>1</v>
      </c>
      <c r="G22" s="27">
        <f>'Таблиця 1.1 (планово)'!G22+'Таблиця 1.2 позапланово)'!G22</f>
        <v>0</v>
      </c>
      <c r="H22" s="27">
        <f>'Таблиця 1.1 (планово)'!H22+'Таблиця 1.2 позапланово)'!H22</f>
        <v>1</v>
      </c>
      <c r="I22" s="27">
        <f>'Таблиця 1.1 (планово)'!I22+'Таблиця 1.2 позапланово)'!I22</f>
        <v>0</v>
      </c>
      <c r="J22" s="56">
        <f>'Таблиця 1.1 (планово)'!J22+'Таблиця 1.2 позапланово)'!J22</f>
        <v>8.5</v>
      </c>
      <c r="K22" s="56">
        <f>'Таблиця 1.1 (планово)'!K22+'Таблиця 1.2 позапланово)'!K22</f>
        <v>8.5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27">
        <f>'Таблиця 1.1 (планово)'!N22+'Таблиця 1.2 позапланово)'!N22</f>
        <v>0</v>
      </c>
      <c r="O22" s="56">
        <f>'Таблиця 1.1 (планово)'!O22+'Таблиця 1.2 позапланово)'!O22</f>
        <v>0</v>
      </c>
      <c r="P22" s="27">
        <f>'Таблиця 1.1 (планово)'!P22+'Таблиця 1.2 позапланово)'!P22</f>
        <v>0</v>
      </c>
      <c r="Q22" s="56">
        <f>'Таблиця 1.1 (планово)'!Q22+'Таблиця 1.2 позапланово)'!Q22</f>
        <v>0</v>
      </c>
      <c r="R22" s="56">
        <f>'Таблиця 1.1 (планово)'!R22+'Таблиця 1.2 позапланово)'!R22</f>
        <v>9.004</v>
      </c>
      <c r="S22" s="56">
        <f>'Таблиця 1.1 (планово)'!S22+'Таблиця 1.2 позапланово)'!S22</f>
        <v>0</v>
      </c>
      <c r="T22" s="27">
        <f>'Таблиця 1.1 (планово)'!T22+'Таблиця 1.2 позапланово)'!T22</f>
        <v>1</v>
      </c>
      <c r="U22" s="56">
        <f>'Таблиця 1.1 (планово)'!U22+'Таблиця 1.2 позапланово)'!U22</f>
        <v>9.004</v>
      </c>
      <c r="V22" s="27">
        <f>'Таблиця 1.1 (планово)'!V22+'Таблиця 1.2 позапланово)'!V22</f>
        <v>1</v>
      </c>
      <c r="W22" s="56">
        <f>'Таблиця 1.1 (планово)'!W22+'Таблиця 1.2 позапланово)'!W22</f>
        <v>9.004</v>
      </c>
      <c r="X22" s="56">
        <f>'Таблиця 1.1 (планово)'!X22+'Таблиця 1.2 позапланово)'!X22</f>
        <v>9.004</v>
      </c>
      <c r="Y22" s="56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  <c r="AA22" s="27">
        <f>'Таблиця 1.1 (планово)'!AA22+'Таблиця 1.2 позапланово)'!AA22</f>
        <v>0</v>
      </c>
    </row>
    <row r="23" spans="1:27" ht="45" customHeight="1">
      <c r="A23" s="52">
        <v>1600</v>
      </c>
      <c r="B23" s="51" t="s">
        <v>87</v>
      </c>
      <c r="C23" s="27">
        <f>'Таблиця 1.1 (планово)'!C23+'Таблиця 1.2 позапланово)'!C23</f>
        <v>78</v>
      </c>
      <c r="D23" s="62">
        <f>'Таблиця 1.1 (планово)'!D23+'Таблиця 1.2 позапланово)'!D23</f>
        <v>0</v>
      </c>
      <c r="E23" s="27">
        <f>'Таблиця 1.1 (планово)'!E23+'Таблиця 1.2 позапланово)'!E23</f>
        <v>78</v>
      </c>
      <c r="F23" s="27">
        <f>'Таблиця 1.1 (планово)'!F23+'Таблиця 1.2 позапланово)'!F23</f>
        <v>131</v>
      </c>
      <c r="G23" s="27">
        <f>'Таблиця 1.1 (планово)'!G23+'Таблиця 1.2 позапланово)'!G23</f>
        <v>0</v>
      </c>
      <c r="H23" s="27">
        <f>'Таблиця 1.1 (планово)'!H23+'Таблиця 1.2 позапланово)'!H23</f>
        <v>131</v>
      </c>
      <c r="I23" s="27">
        <f>'Таблиця 1.1 (планово)'!I23+'Таблиця 1.2 позапланово)'!I23</f>
        <v>0</v>
      </c>
      <c r="J23" s="56">
        <f>'Таблиця 1.1 (планово)'!J23+'Таблиця 1.2 позапланово)'!J23</f>
        <v>49.572</v>
      </c>
      <c r="K23" s="56">
        <f>'Таблиця 1.1 (планово)'!K23+'Таблиця 1.2 позапланово)'!K23</f>
        <v>43.163000000000004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27">
        <f>'Таблиця 1.1 (планово)'!N23+'Таблиця 1.2 позапланово)'!N23</f>
        <v>0</v>
      </c>
      <c r="O23" s="56">
        <f>'Таблиця 1.1 (планово)'!O23+'Таблиця 1.2 позапланово)'!O23</f>
        <v>0</v>
      </c>
      <c r="P23" s="27">
        <f>'Таблиця 1.1 (планово)'!P23+'Таблиця 1.2 позапланово)'!P23</f>
        <v>0</v>
      </c>
      <c r="Q23" s="56">
        <f>'Таблиця 1.1 (планово)'!Q23+'Таблиця 1.2 позапланово)'!Q23</f>
        <v>0</v>
      </c>
      <c r="R23" s="56">
        <f>'Таблиця 1.1 (планово)'!R23+'Таблиця 1.2 позапланово)'!R23</f>
        <v>0</v>
      </c>
      <c r="S23" s="56">
        <f>'Таблиця 1.1 (планово)'!S23+'Таблиця 1.2 позапланово)'!S23</f>
        <v>0</v>
      </c>
      <c r="T23" s="27">
        <f>'Таблиця 1.1 (планово)'!T23+'Таблиця 1.2 позапланово)'!T23</f>
        <v>0</v>
      </c>
      <c r="U23" s="56">
        <f>'Таблиця 1.1 (планово)'!U23+'Таблиця 1.2 позапланово)'!U23</f>
        <v>0</v>
      </c>
      <c r="V23" s="27">
        <f>'Таблиця 1.1 (планово)'!V23+'Таблиця 1.2 позапланово)'!V23</f>
        <v>0</v>
      </c>
      <c r="W23" s="56">
        <f>'Таблиця 1.1 (планово)'!W23+'Таблиця 1.2 позапланово)'!W23</f>
        <v>0</v>
      </c>
      <c r="X23" s="56">
        <f>'Таблиця 1.1 (планово)'!X23+'Таблиця 1.2 позапланово)'!X23</f>
        <v>0</v>
      </c>
      <c r="Y23" s="56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  <c r="AA23" s="27">
        <f>'Таблиця 1.1 (планово)'!AA23+'Таблиця 1.2 позапланово)'!AA23</f>
        <v>0</v>
      </c>
    </row>
    <row r="24" spans="1:27" ht="14.25" customHeight="1">
      <c r="A24" s="34">
        <v>1610</v>
      </c>
      <c r="B24" s="53" t="s">
        <v>11</v>
      </c>
      <c r="C24" s="27">
        <f>'Таблиця 1.1 (планово)'!C24+'Таблиця 1.2 позапланово)'!C24</f>
        <v>0</v>
      </c>
      <c r="D24" s="61">
        <f>'Таблиця 1.1 (планово)'!D24+'Таблиця 1.2 позапланово)'!D24</f>
        <v>0</v>
      </c>
      <c r="E24" s="27">
        <f>'Таблиця 1.1 (планово)'!E24+'Таблиця 1.2 позапланово)'!E24</f>
        <v>0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0</v>
      </c>
      <c r="H24" s="27">
        <f>'Таблиця 1.1 (планово)'!H24+'Таблиця 1.2 позапланово)'!H24</f>
        <v>0</v>
      </c>
      <c r="I24" s="27">
        <f>'Таблиця 1.1 (планово)'!I24+'Таблиця 1.2 позапланово)'!I24</f>
        <v>0</v>
      </c>
      <c r="J24" s="56">
        <f>'Таблиця 1.1 (планово)'!J24+'Таблиця 1.2 позапланово)'!J24</f>
        <v>0</v>
      </c>
      <c r="K24" s="56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27">
        <f>'Таблиця 1.1 (планово)'!N24+'Таблиця 1.2 позапланово)'!N24</f>
        <v>0</v>
      </c>
      <c r="O24" s="56">
        <f>'Таблиця 1.1 (планово)'!O24+'Таблиця 1.2 позапланово)'!O24</f>
        <v>0</v>
      </c>
      <c r="P24" s="27">
        <f>'Таблиця 1.1 (планово)'!P24+'Таблиця 1.2 позапланово)'!P24</f>
        <v>0</v>
      </c>
      <c r="Q24" s="56">
        <f>'Таблиця 1.1 (планово)'!Q24+'Таблиця 1.2 позапланово)'!Q24</f>
        <v>0</v>
      </c>
      <c r="R24" s="56">
        <f>'Таблиця 1.1 (планово)'!R24+'Таблиця 1.2 позапланово)'!R24</f>
        <v>0</v>
      </c>
      <c r="S24" s="56">
        <f>'Таблиця 1.1 (планово)'!S24+'Таблиця 1.2 позапланово)'!S24</f>
        <v>0</v>
      </c>
      <c r="T24" s="27">
        <f>'Таблиця 1.1 (планово)'!T24+'Таблиця 1.2 позапланово)'!T24</f>
        <v>0</v>
      </c>
      <c r="U24" s="56">
        <f>'Таблиця 1.1 (планово)'!U24+'Таблиця 1.2 позапланово)'!U24</f>
        <v>0</v>
      </c>
      <c r="V24" s="27">
        <f>'Таблиця 1.1 (планово)'!V24+'Таблиця 1.2 позапланово)'!V24</f>
        <v>0</v>
      </c>
      <c r="W24" s="56">
        <f>'Таблиця 1.1 (планово)'!W24+'Таблиця 1.2 позапланово)'!W24</f>
        <v>0</v>
      </c>
      <c r="X24" s="56">
        <f>'Таблиця 1.1 (планово)'!X24+'Таблиця 1.2 позапланово)'!X24</f>
        <v>0</v>
      </c>
      <c r="Y24" s="56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  <c r="AA24" s="27">
        <f>'Таблиця 1.1 (планово)'!AA24+'Таблиця 1.2 позапланово)'!AA24</f>
        <v>0</v>
      </c>
    </row>
    <row r="25" spans="1:27" ht="14.25" customHeight="1">
      <c r="A25" s="34">
        <v>1620</v>
      </c>
      <c r="B25" s="53" t="s">
        <v>10</v>
      </c>
      <c r="C25" s="27">
        <f>'Таблиця 1.1 (планово)'!C25+'Таблиця 1.2 позапланово)'!C25</f>
        <v>77</v>
      </c>
      <c r="D25" s="61">
        <f>'Таблиця 1.1 (планово)'!D25+'Таблиця 1.2 позапланово)'!D25</f>
        <v>0</v>
      </c>
      <c r="E25" s="27">
        <f>'Таблиця 1.1 (планово)'!E25+'Таблиця 1.2 позапланово)'!E25</f>
        <v>77</v>
      </c>
      <c r="F25" s="27">
        <f>'Таблиця 1.1 (планово)'!F25+'Таблиця 1.2 позапланово)'!F25</f>
        <v>130</v>
      </c>
      <c r="G25" s="27">
        <f>'Таблиця 1.1 (планово)'!G25+'Таблиця 1.2 позапланово)'!G25</f>
        <v>0</v>
      </c>
      <c r="H25" s="27">
        <f>'Таблиця 1.1 (планово)'!H25+'Таблиця 1.2 позапланово)'!H25</f>
        <v>130</v>
      </c>
      <c r="I25" s="27">
        <f>'Таблиця 1.1 (планово)'!I25+'Таблиця 1.2 позапланово)'!I25</f>
        <v>0</v>
      </c>
      <c r="J25" s="56">
        <f>'Таблиця 1.1 (планово)'!J25+'Таблиця 1.2 позапланово)'!J25</f>
        <v>49.402</v>
      </c>
      <c r="K25" s="56">
        <f>'Таблиця 1.1 (планово)'!K25+'Таблиця 1.2 позапланово)'!K25</f>
        <v>42.993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27">
        <f>'Таблиця 1.1 (планово)'!N25+'Таблиця 1.2 позапланово)'!N25</f>
        <v>0</v>
      </c>
      <c r="O25" s="56">
        <f>'Таблиця 1.1 (планово)'!O25+'Таблиця 1.2 позапланово)'!O25</f>
        <v>0</v>
      </c>
      <c r="P25" s="27">
        <f>'Таблиця 1.1 (планово)'!P25+'Таблиця 1.2 позапланово)'!P25</f>
        <v>0</v>
      </c>
      <c r="Q25" s="56">
        <f>'Таблиця 1.1 (планово)'!Q25+'Таблиця 1.2 позапланово)'!Q25</f>
        <v>0</v>
      </c>
      <c r="R25" s="56">
        <f>'Таблиця 1.1 (планово)'!R25+'Таблиця 1.2 позапланово)'!R25</f>
        <v>0</v>
      </c>
      <c r="S25" s="56">
        <f>'Таблиця 1.1 (планово)'!S25+'Таблиця 1.2 позапланово)'!S25</f>
        <v>0</v>
      </c>
      <c r="T25" s="27">
        <f>'Таблиця 1.1 (планово)'!T25+'Таблиця 1.2 позапланово)'!T25</f>
        <v>0</v>
      </c>
      <c r="U25" s="56">
        <f>'Таблиця 1.1 (планово)'!U25+'Таблиця 1.2 позапланово)'!U25</f>
        <v>0</v>
      </c>
      <c r="V25" s="27">
        <f>'Таблиця 1.1 (планово)'!V25+'Таблиця 1.2 позапланово)'!V25</f>
        <v>0</v>
      </c>
      <c r="W25" s="56">
        <f>'Таблиця 1.1 (планово)'!W25+'Таблиця 1.2 позапланово)'!W25</f>
        <v>0</v>
      </c>
      <c r="X25" s="56">
        <f>'Таблиця 1.1 (планово)'!X25+'Таблиця 1.2 позапланово)'!X25</f>
        <v>0</v>
      </c>
      <c r="Y25" s="56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  <c r="AA25" s="27">
        <f>'Таблиця 1.1 (планово)'!AA25+'Таблиця 1.2 позапланово)'!AA25</f>
        <v>0</v>
      </c>
    </row>
    <row r="26" spans="1:27" ht="14.25" customHeight="1">
      <c r="A26" s="34">
        <v>1630</v>
      </c>
      <c r="B26" s="53" t="s">
        <v>81</v>
      </c>
      <c r="C26" s="27">
        <f>'Таблиця 1.1 (планово)'!C26+'Таблиця 1.2 позапланово)'!C26</f>
        <v>1</v>
      </c>
      <c r="D26" s="61">
        <f>'Таблиця 1.1 (планово)'!D26+'Таблиця 1.2 позапланово)'!D26</f>
        <v>0</v>
      </c>
      <c r="E26" s="27">
        <f>'Таблиця 1.1 (планово)'!E26+'Таблиця 1.2 позапланово)'!E26</f>
        <v>1</v>
      </c>
      <c r="F26" s="27">
        <f>'Таблиця 1.1 (планово)'!F26+'Таблиця 1.2 позапланово)'!F26</f>
        <v>1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1</v>
      </c>
      <c r="I26" s="27">
        <f>'Таблиця 1.1 (планово)'!I26+'Таблиця 1.2 позапланово)'!I26</f>
        <v>0</v>
      </c>
      <c r="J26" s="56">
        <f>'Таблиця 1.1 (планово)'!J26+'Таблиця 1.2 позапланово)'!J26</f>
        <v>0.17</v>
      </c>
      <c r="K26" s="56">
        <f>'Таблиця 1.1 (планово)'!K26+'Таблиця 1.2 позапланово)'!K26</f>
        <v>0.17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27">
        <f>'Таблиця 1.1 (планово)'!N26+'Таблиця 1.2 позапланово)'!N26</f>
        <v>0</v>
      </c>
      <c r="O26" s="56">
        <f>'Таблиця 1.1 (планово)'!O26+'Таблиця 1.2 позапланово)'!O26</f>
        <v>0</v>
      </c>
      <c r="P26" s="27">
        <f>'Таблиця 1.1 (планово)'!P26+'Таблиця 1.2 позапланово)'!P26</f>
        <v>0</v>
      </c>
      <c r="Q26" s="56">
        <f>'Таблиця 1.1 (планово)'!Q26+'Таблиця 1.2 позапланово)'!Q26</f>
        <v>0</v>
      </c>
      <c r="R26" s="56">
        <f>'Таблиця 1.1 (планово)'!R26+'Таблиця 1.2 позапланово)'!R26</f>
        <v>0</v>
      </c>
      <c r="S26" s="56">
        <f>'Таблиця 1.1 (планово)'!S26+'Таблиця 1.2 позапланово)'!S26</f>
        <v>0</v>
      </c>
      <c r="T26" s="27">
        <f>'Таблиця 1.1 (планово)'!T26+'Таблиця 1.2 позапланово)'!T26</f>
        <v>0</v>
      </c>
      <c r="U26" s="56">
        <f>'Таблиця 1.1 (планово)'!U26+'Таблиця 1.2 позапланово)'!U26</f>
        <v>0</v>
      </c>
      <c r="V26" s="27">
        <f>'Таблиця 1.1 (планово)'!V26+'Таблиця 1.2 позапланово)'!V26</f>
        <v>0</v>
      </c>
      <c r="W26" s="56">
        <f>'Таблиця 1.1 (планово)'!W26+'Таблиця 1.2 позапланово)'!W26</f>
        <v>0</v>
      </c>
      <c r="X26" s="56">
        <f>'Таблиця 1.1 (планово)'!X26+'Таблиця 1.2 позапланово)'!X26</f>
        <v>0</v>
      </c>
      <c r="Y26" s="56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  <c r="AA26" s="27">
        <f>'Таблиця 1.1 (планово)'!AA26+'Таблиця 1.2 позапланово)'!AA26</f>
        <v>0</v>
      </c>
    </row>
    <row r="27" spans="1:27" ht="14.25" customHeight="1">
      <c r="A27" s="34">
        <v>1640</v>
      </c>
      <c r="B27" s="53" t="s">
        <v>82</v>
      </c>
      <c r="C27" s="27">
        <f>'Таблиця 1.1 (планово)'!C27+'Таблиця 1.2 позапланово)'!C27</f>
        <v>0</v>
      </c>
      <c r="D27" s="61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27">
        <f>'Таблиця 1.1 (планово)'!I27+'Таблиця 1.2 позапланово)'!I27</f>
        <v>0</v>
      </c>
      <c r="J27" s="56">
        <f>'Таблиця 1.1 (планово)'!J27+'Таблиця 1.2 позапланово)'!J27</f>
        <v>0</v>
      </c>
      <c r="K27" s="56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27">
        <f>'Таблиця 1.1 (планово)'!N27+'Таблиця 1.2 позапланово)'!N27</f>
        <v>0</v>
      </c>
      <c r="O27" s="56">
        <f>'Таблиця 1.1 (планово)'!O27+'Таблиця 1.2 позапланово)'!O27</f>
        <v>0</v>
      </c>
      <c r="P27" s="27">
        <f>'Таблиця 1.1 (планово)'!P27+'Таблиця 1.2 позапланово)'!P27</f>
        <v>0</v>
      </c>
      <c r="Q27" s="56">
        <f>'Таблиця 1.1 (планово)'!Q27+'Таблиця 1.2 позапланово)'!Q27</f>
        <v>0</v>
      </c>
      <c r="R27" s="56">
        <f>'Таблиця 1.1 (планово)'!R27+'Таблиця 1.2 позапланово)'!R27</f>
        <v>0</v>
      </c>
      <c r="S27" s="56">
        <f>'Таблиця 1.1 (планово)'!S27+'Таблиця 1.2 позапланово)'!S27</f>
        <v>0</v>
      </c>
      <c r="T27" s="27">
        <f>'Таблиця 1.1 (планово)'!T27+'Таблиця 1.2 позапланово)'!T27</f>
        <v>0</v>
      </c>
      <c r="U27" s="56">
        <f>'Таблиця 1.1 (планово)'!U27+'Таблиця 1.2 позапланово)'!U27</f>
        <v>0</v>
      </c>
      <c r="V27" s="27">
        <f>'Таблиця 1.1 (планово)'!V27+'Таблиця 1.2 позапланово)'!V27</f>
        <v>0</v>
      </c>
      <c r="W27" s="56">
        <f>'Таблиця 1.1 (планово)'!W27+'Таблиця 1.2 позапланово)'!W27</f>
        <v>0</v>
      </c>
      <c r="X27" s="56">
        <f>'Таблиця 1.1 (планово)'!X27+'Таблиця 1.2 позапланово)'!X27</f>
        <v>0</v>
      </c>
      <c r="Y27" s="56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  <c r="AA27" s="27">
        <f>'Таблиця 1.1 (планово)'!AA27+'Таблиця 1.2 позапланово)'!AA27</f>
        <v>0</v>
      </c>
    </row>
    <row r="28" spans="1:27" ht="14.25" customHeight="1">
      <c r="A28" s="52">
        <v>1700</v>
      </c>
      <c r="B28" s="54" t="s">
        <v>6</v>
      </c>
      <c r="C28" s="27">
        <f>'Таблиця 1.1 (планово)'!C28+'Таблиця 1.2 позапланово)'!C28</f>
        <v>154</v>
      </c>
      <c r="D28" s="61">
        <f>'Таблиця 1.1 (планово)'!D28+'Таблиця 1.2 позапланово)'!D28</f>
        <v>0</v>
      </c>
      <c r="E28" s="27">
        <f>'Таблиця 1.1 (планово)'!E28+'Таблиця 1.2 позапланово)'!E28</f>
        <v>154</v>
      </c>
      <c r="F28" s="27">
        <f>'Таблиця 1.1 (планово)'!F28+'Таблиця 1.2 позапланово)'!F28</f>
        <v>221</v>
      </c>
      <c r="G28" s="27">
        <f>'Таблиця 1.1 (планово)'!G28+'Таблиця 1.2 позапланово)'!G28</f>
        <v>2</v>
      </c>
      <c r="H28" s="27">
        <f>'Таблиця 1.1 (планово)'!H28+'Таблиця 1.2 позапланово)'!H28</f>
        <v>222</v>
      </c>
      <c r="I28" s="27">
        <f>'Таблиця 1.1 (планово)'!I28+'Таблиця 1.2 позапланово)'!I28</f>
        <v>1</v>
      </c>
      <c r="J28" s="56">
        <f>'Таблиця 1.1 (планово)'!J28+'Таблиця 1.2 позапланово)'!J28</f>
        <v>96.95100000000001</v>
      </c>
      <c r="K28" s="56">
        <f>'Таблиця 1.1 (планово)'!K28+'Таблиця 1.2 позапланово)'!K28</f>
        <v>91.018</v>
      </c>
      <c r="L28" s="27">
        <f>'Таблиця 1.1 (планово)'!L28+'Таблиця 1.2 позапланово)'!L28</f>
        <v>4</v>
      </c>
      <c r="M28" s="27">
        <f>'Таблиця 1.1 (планово)'!M28+'Таблиця 1.2 позапланово)'!M28</f>
        <v>1</v>
      </c>
      <c r="N28" s="27">
        <f>'Таблиця 1.1 (планово)'!N28+'Таблиця 1.2 позапланово)'!N28</f>
        <v>0</v>
      </c>
      <c r="O28" s="56">
        <f>'Таблиця 1.1 (планово)'!O28+'Таблиця 1.2 позапланово)'!O28</f>
        <v>0</v>
      </c>
      <c r="P28" s="27">
        <f>'Таблиця 1.1 (планово)'!P28+'Таблиця 1.2 позапланово)'!P28</f>
        <v>1</v>
      </c>
      <c r="Q28" s="56">
        <f>'Таблиця 1.1 (планово)'!Q28+'Таблиця 1.2 позапланово)'!Q28</f>
        <v>8313.837</v>
      </c>
      <c r="R28" s="56">
        <f>'Таблиця 1.1 (планово)'!R28+'Таблиця 1.2 позапланово)'!R28</f>
        <v>8104.472</v>
      </c>
      <c r="S28" s="56">
        <f>'Таблиця 1.1 (планово)'!S28+'Таблиця 1.2 позапланово)'!S28</f>
        <v>1055.213</v>
      </c>
      <c r="T28" s="27">
        <f>'Таблиця 1.1 (планово)'!T28+'Таблиця 1.2 позапланово)'!T28</f>
        <v>31</v>
      </c>
      <c r="U28" s="56">
        <f>'Таблиця 1.1 (планово)'!U28+'Таблиця 1.2 позапланово)'!U28</f>
        <v>8940.905999999999</v>
      </c>
      <c r="V28" s="27">
        <f>'Таблиця 1.1 (планово)'!V28+'Таблиця 1.2 позапланово)'!V28</f>
        <v>36</v>
      </c>
      <c r="W28" s="56">
        <f>'Таблиця 1.1 (планово)'!W28+'Таблиця 1.2 позапланово)'!W28</f>
        <v>145.946</v>
      </c>
      <c r="X28" s="56">
        <f>'Таблиця 1.1 (планово)'!X28+'Таблиця 1.2 позапланово)'!X28</f>
        <v>97.588</v>
      </c>
      <c r="Y28" s="56">
        <f>'Таблиця 1.1 (планово)'!Y28+'Таблиця 1.2 позапланово)'!Y28</f>
        <v>48.358</v>
      </c>
      <c r="Z28" s="27">
        <f>'Таблиця 1.1 (планово)'!Z28+'Таблиця 1.2 позапланово)'!Z28</f>
        <v>0</v>
      </c>
      <c r="AA28" s="27">
        <f>'Таблиця 1.1 (планово)'!AA28+'Таблиця 1.2 позапланово)'!AA28</f>
        <v>0</v>
      </c>
    </row>
    <row r="29" spans="1:27" ht="14.25" customHeight="1">
      <c r="A29" s="34">
        <v>1710</v>
      </c>
      <c r="B29" s="53" t="s">
        <v>15</v>
      </c>
      <c r="C29" s="27">
        <f>'Таблиця 1.1 (планово)'!C29+'Таблиця 1.2 позапланово)'!C29</f>
        <v>59</v>
      </c>
      <c r="D29" s="61">
        <f>'Таблиця 1.1 (планово)'!D29+'Таблиця 1.2 позапланово)'!D29</f>
        <v>0</v>
      </c>
      <c r="E29" s="27">
        <f>'Таблиця 1.1 (планово)'!E29+'Таблиця 1.2 позапланово)'!E29</f>
        <v>59</v>
      </c>
      <c r="F29" s="27">
        <f>'Таблиця 1.1 (планово)'!F29+'Таблиця 1.2 позапланово)'!F29</f>
        <v>88</v>
      </c>
      <c r="G29" s="27">
        <f>'Таблиця 1.1 (планово)'!G29+'Таблиця 1.2 позапланово)'!G29</f>
        <v>2</v>
      </c>
      <c r="H29" s="27">
        <f>'Таблиця 1.1 (планово)'!H29+'Таблиця 1.2 позапланово)'!H29</f>
        <v>87</v>
      </c>
      <c r="I29" s="27">
        <f>'Таблиця 1.1 (планово)'!I29+'Таблиця 1.2 позапланово)'!I29</f>
        <v>1</v>
      </c>
      <c r="J29" s="56">
        <f>'Таблиця 1.1 (планово)'!J29+'Таблиця 1.2 позапланово)'!J29</f>
        <v>60.18</v>
      </c>
      <c r="K29" s="56">
        <f>'Таблиця 1.1 (планово)'!K29+'Таблиця 1.2 позапланово)'!K29</f>
        <v>61.863</v>
      </c>
      <c r="L29" s="27">
        <f>'Таблиця 1.1 (планово)'!L29+'Таблиця 1.2 позапланово)'!L29</f>
        <v>3</v>
      </c>
      <c r="M29" s="27">
        <f>'Таблиця 1.1 (планово)'!M29+'Таблиця 1.2 позапланово)'!M29</f>
        <v>1</v>
      </c>
      <c r="N29" s="27">
        <f>'Таблиця 1.1 (планово)'!N29+'Таблиця 1.2 позапланово)'!N29</f>
        <v>0</v>
      </c>
      <c r="O29" s="56">
        <f>'Таблиця 1.1 (планово)'!O29+'Таблиця 1.2 позапланово)'!O29</f>
        <v>0</v>
      </c>
      <c r="P29" s="27">
        <f>'Таблиця 1.1 (планово)'!P29+'Таблиця 1.2 позапланово)'!P29</f>
        <v>1</v>
      </c>
      <c r="Q29" s="56">
        <f>'Таблиця 1.1 (планово)'!Q29+'Таблиця 1.2 позапланово)'!Q29</f>
        <v>8313.837</v>
      </c>
      <c r="R29" s="56">
        <f>'Таблиця 1.1 (планово)'!R29+'Таблиця 1.2 позапланово)'!R29</f>
        <v>7816.936</v>
      </c>
      <c r="S29" s="56">
        <f>'Таблиця 1.1 (планово)'!S29+'Таблиця 1.2 позапланово)'!S29</f>
        <v>904.198</v>
      </c>
      <c r="T29" s="27">
        <f>'Таблиця 1.1 (планово)'!T29+'Таблиця 1.2 позапланово)'!T29</f>
        <v>22</v>
      </c>
      <c r="U29" s="56">
        <f>'Таблиця 1.1 (планово)'!U29+'Таблиця 1.2 позапланово)'!U29</f>
        <v>8804.385</v>
      </c>
      <c r="V29" s="27">
        <f>'Таблиця 1.1 (планово)'!V29+'Таблиця 1.2 позапланово)'!V29</f>
        <v>31</v>
      </c>
      <c r="W29" s="56">
        <f>'Таблиця 1.1 (планово)'!W29+'Таблиця 1.2 позапланово)'!W29</f>
        <v>118.902</v>
      </c>
      <c r="X29" s="56">
        <f>'Таблиця 1.1 (планово)'!X29+'Таблиця 1.2 позапланово)'!X29</f>
        <v>70.544</v>
      </c>
      <c r="Y29" s="56">
        <f>'Таблиця 1.1 (планово)'!Y29+'Таблиця 1.2 позапланово)'!Y29</f>
        <v>48.358</v>
      </c>
      <c r="Z29" s="27">
        <f>'Таблиця 1.1 (планово)'!Z29+'Таблиця 1.2 позапланово)'!Z29</f>
        <v>0</v>
      </c>
      <c r="AA29" s="27">
        <f>'Таблиця 1.1 (планово)'!AA29+'Таблиця 1.2 позапланово)'!AA29</f>
        <v>0</v>
      </c>
    </row>
    <row r="30" spans="1:27" ht="14.25" customHeight="1">
      <c r="A30" s="52">
        <v>1800</v>
      </c>
      <c r="B30" s="54" t="s">
        <v>7</v>
      </c>
      <c r="C30" s="27">
        <f>'Таблиця 1.1 (планово)'!C30+'Таблиця 1.2 позапланово)'!C30</f>
        <v>21</v>
      </c>
      <c r="D30" s="61">
        <f>'Таблиця 1.1 (планово)'!D30+'Таблиця 1.2 позапланово)'!D30</f>
        <v>0</v>
      </c>
      <c r="E30" s="27">
        <f>'Таблиця 1.1 (планово)'!E30+'Таблиця 1.2 позапланово)'!E30</f>
        <v>21</v>
      </c>
      <c r="F30" s="27">
        <f>'Таблиця 1.1 (планово)'!F30+'Таблиця 1.2 позапланово)'!F30</f>
        <v>27</v>
      </c>
      <c r="G30" s="27">
        <f>'Таблиця 1.1 (планово)'!G30+'Таблиця 1.2 позапланово)'!G30</f>
        <v>3</v>
      </c>
      <c r="H30" s="27">
        <f>'Таблиця 1.1 (планово)'!H30+'Таблиця 1.2 позапланово)'!H30</f>
        <v>24</v>
      </c>
      <c r="I30" s="27">
        <f>'Таблиця 1.1 (планово)'!I30+'Таблиця 1.2 позапланово)'!I30</f>
        <v>0</v>
      </c>
      <c r="J30" s="56">
        <f>'Таблиця 1.1 (планово)'!J30+'Таблиця 1.2 позапланово)'!J30</f>
        <v>8.228</v>
      </c>
      <c r="K30" s="56">
        <f>'Таблиця 1.1 (планово)'!K30+'Таблиця 1.2 позапланово)'!K30</f>
        <v>8.126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27">
        <f>'Таблиця 1.1 (планово)'!N30+'Таблиця 1.2 позапланово)'!N30</f>
        <v>0</v>
      </c>
      <c r="O30" s="56">
        <f>'Таблиця 1.1 (планово)'!O30+'Таблиця 1.2 позапланово)'!O30</f>
        <v>0</v>
      </c>
      <c r="P30" s="27">
        <f>'Таблиця 1.1 (планово)'!P30+'Таблиця 1.2 позапланово)'!P30</f>
        <v>0</v>
      </c>
      <c r="Q30" s="56">
        <f>'Таблиця 1.1 (планово)'!Q30+'Таблиця 1.2 позапланово)'!Q30</f>
        <v>0</v>
      </c>
      <c r="R30" s="56">
        <f>'Таблиця 1.1 (планово)'!R30+'Таблиця 1.2 позапланово)'!R30</f>
        <v>72</v>
      </c>
      <c r="S30" s="56">
        <f>'Таблиця 1.1 (планово)'!S30+'Таблиця 1.2 позапланово)'!S30</f>
        <v>0</v>
      </c>
      <c r="T30" s="27">
        <f>'Таблиця 1.1 (планово)'!T30+'Таблиця 1.2 позапланово)'!T30</f>
        <v>1</v>
      </c>
      <c r="U30" s="56">
        <f>'Таблиця 1.1 (планово)'!U30+'Таблиця 1.2 позапланово)'!U30</f>
        <v>8</v>
      </c>
      <c r="V30" s="27">
        <f>'Таблиця 1.1 (планово)'!V30+'Таблиця 1.2 позапланово)'!V30</f>
        <v>0</v>
      </c>
      <c r="W30" s="56">
        <f>'Таблиця 1.1 (планово)'!W30+'Таблиця 1.2 позапланово)'!W30</f>
        <v>0</v>
      </c>
      <c r="X30" s="56">
        <f>'Таблиця 1.1 (планово)'!X30+'Таблиця 1.2 позапланово)'!X30</f>
        <v>0</v>
      </c>
      <c r="Y30" s="56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  <c r="AA30" s="27">
        <f>'Таблиця 1.1 (планово)'!AA30+'Таблиця 1.2 позапланово)'!AA30</f>
        <v>0</v>
      </c>
    </row>
    <row r="31" spans="1:27" ht="14.25" customHeight="1">
      <c r="A31" s="34">
        <v>1810</v>
      </c>
      <c r="B31" s="53" t="s">
        <v>14</v>
      </c>
      <c r="C31" s="27">
        <f>'Таблиця 1.1 (планово)'!C31+'Таблиця 1.2 позапланово)'!C31</f>
        <v>21</v>
      </c>
      <c r="D31" s="61">
        <f>'Таблиця 1.1 (планово)'!D31+'Таблиця 1.2 позапланово)'!D31</f>
        <v>0</v>
      </c>
      <c r="E31" s="27">
        <f>'Таблиця 1.1 (планово)'!E31+'Таблиця 1.2 позапланово)'!E31</f>
        <v>21</v>
      </c>
      <c r="F31" s="27">
        <f>'Таблиця 1.1 (планово)'!F31+'Таблиця 1.2 позапланово)'!F31</f>
        <v>25</v>
      </c>
      <c r="G31" s="27">
        <f>'Таблиця 1.1 (планово)'!G31+'Таблиця 1.2 позапланово)'!G31</f>
        <v>3</v>
      </c>
      <c r="H31" s="27">
        <f>'Таблиця 1.1 (планово)'!H31+'Таблиця 1.2 позапланово)'!H31</f>
        <v>22</v>
      </c>
      <c r="I31" s="27">
        <f>'Таблиця 1.1 (планово)'!I31+'Таблиця 1.2 позапланово)'!I31</f>
        <v>0</v>
      </c>
      <c r="J31" s="56">
        <f>'Таблиця 1.1 (планово)'!J31+'Таблиця 1.2 позапланово)'!J31</f>
        <v>6.596</v>
      </c>
      <c r="K31" s="56">
        <f>'Таблиця 1.1 (планово)'!K31+'Таблиця 1.2 позапланово)'!K31</f>
        <v>6.596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27">
        <f>'Таблиця 1.1 (планово)'!N31+'Таблиця 1.2 позапланово)'!N31</f>
        <v>0</v>
      </c>
      <c r="O31" s="56">
        <f>'Таблиця 1.1 (планово)'!O31+'Таблиця 1.2 позапланово)'!O31</f>
        <v>0</v>
      </c>
      <c r="P31" s="27">
        <f>'Таблиця 1.1 (планово)'!P31+'Таблиця 1.2 позапланово)'!P31</f>
        <v>0</v>
      </c>
      <c r="Q31" s="56">
        <f>'Таблиця 1.1 (планово)'!Q31+'Таблиця 1.2 позапланово)'!Q31</f>
        <v>0</v>
      </c>
      <c r="R31" s="56">
        <f>'Таблиця 1.1 (планово)'!R31+'Таблиця 1.2 позапланово)'!R31</f>
        <v>72</v>
      </c>
      <c r="S31" s="56">
        <f>'Таблиця 1.1 (планово)'!S31+'Таблиця 1.2 позапланово)'!S31</f>
        <v>0</v>
      </c>
      <c r="T31" s="27">
        <f>'Таблиця 1.1 (планово)'!T31+'Таблиця 1.2 позапланово)'!T31</f>
        <v>1</v>
      </c>
      <c r="U31" s="56">
        <f>'Таблиця 1.1 (планово)'!U31+'Таблиця 1.2 позапланово)'!U31</f>
        <v>8</v>
      </c>
      <c r="V31" s="27">
        <f>'Таблиця 1.1 (планово)'!V31+'Таблиця 1.2 позапланово)'!V31</f>
        <v>0</v>
      </c>
      <c r="W31" s="56">
        <f>'Таблиця 1.1 (планово)'!W31+'Таблиця 1.2 позапланово)'!W31</f>
        <v>0</v>
      </c>
      <c r="X31" s="56">
        <f>'Таблиця 1.1 (планово)'!X31+'Таблиця 1.2 позапланово)'!X31</f>
        <v>0</v>
      </c>
      <c r="Y31" s="56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  <c r="AA31" s="27">
        <f>'Таблиця 1.1 (планово)'!AA31+'Таблиця 1.2 позапланово)'!AA31</f>
        <v>0</v>
      </c>
    </row>
    <row r="32" spans="1:27" ht="14.25" customHeight="1">
      <c r="A32" s="52">
        <v>1900</v>
      </c>
      <c r="B32" s="54" t="s">
        <v>8</v>
      </c>
      <c r="C32" s="27">
        <f>'Таблиця 1.1 (планово)'!C32+'Таблиця 1.2 позапланово)'!C32</f>
        <v>30</v>
      </c>
      <c r="D32" s="61">
        <f>'Таблиця 1.1 (планово)'!D32+'Таблиця 1.2 позапланово)'!D32</f>
        <v>0</v>
      </c>
      <c r="E32" s="27">
        <f>'Таблиця 1.1 (планово)'!E32+'Таблиця 1.2 позапланово)'!E32</f>
        <v>30</v>
      </c>
      <c r="F32" s="27">
        <f>'Таблиця 1.1 (планово)'!F32+'Таблиця 1.2 позапланово)'!F32</f>
        <v>46</v>
      </c>
      <c r="G32" s="27">
        <f>'Таблиця 1.1 (планово)'!G32+'Таблиця 1.2 позапланово)'!G32</f>
        <v>4</v>
      </c>
      <c r="H32" s="27">
        <f>'Таблиця 1.1 (планово)'!H32+'Таблиця 1.2 позапланово)'!H32</f>
        <v>46</v>
      </c>
      <c r="I32" s="27">
        <f>'Таблиця 1.1 (планово)'!I32+'Таблиця 1.2 позапланово)'!I32</f>
        <v>0</v>
      </c>
      <c r="J32" s="56">
        <f>'Таблиця 1.1 (планово)'!J32+'Таблиця 1.2 позапланово)'!J32</f>
        <v>5.2700000000000005</v>
      </c>
      <c r="K32" s="56">
        <f>'Таблиця 1.1 (планово)'!K32+'Таблиця 1.2 позапланово)'!K32</f>
        <v>5.049</v>
      </c>
      <c r="L32" s="27">
        <f>'Таблиця 1.1 (планово)'!L32+'Таблиця 1.2 позапланово)'!L32</f>
        <v>0</v>
      </c>
      <c r="M32" s="27">
        <f>'Таблиця 1.1 (планово)'!M32+'Таблиця 1.2 позапланово)'!M32</f>
        <v>0</v>
      </c>
      <c r="N32" s="27">
        <f>'Таблиця 1.1 (планово)'!N32+'Таблиця 1.2 позапланово)'!N32</f>
        <v>0</v>
      </c>
      <c r="O32" s="56">
        <f>'Таблиця 1.1 (планово)'!O32+'Таблиця 1.2 позапланово)'!O32</f>
        <v>0</v>
      </c>
      <c r="P32" s="27">
        <f>'Таблиця 1.1 (планово)'!P32+'Таблиця 1.2 позапланово)'!P32</f>
        <v>0</v>
      </c>
      <c r="Q32" s="56">
        <f>'Таблиця 1.1 (планово)'!Q32+'Таблиця 1.2 позапланово)'!Q32</f>
        <v>0</v>
      </c>
      <c r="R32" s="56">
        <f>'Таблиця 1.1 (планово)'!R32+'Таблиця 1.2 позапланово)'!R32</f>
        <v>372.97999999999996</v>
      </c>
      <c r="S32" s="56">
        <f>'Таблиця 1.1 (планово)'!S32+'Таблиця 1.2 позапланово)'!S32</f>
        <v>0</v>
      </c>
      <c r="T32" s="27">
        <f>'Таблиця 1.1 (планово)'!T32+'Таблиця 1.2 позапланово)'!T32</f>
        <v>2</v>
      </c>
      <c r="U32" s="56">
        <f>'Таблиця 1.1 (планово)'!U32+'Таблиця 1.2 позапланово)'!U32</f>
        <v>372.97999999999996</v>
      </c>
      <c r="V32" s="27">
        <f>'Таблиця 1.1 (планово)'!V32+'Таблиця 1.2 позапланово)'!V32</f>
        <v>0</v>
      </c>
      <c r="W32" s="56">
        <f>'Таблиця 1.1 (планово)'!W32+'Таблиця 1.2 позапланово)'!W32</f>
        <v>0</v>
      </c>
      <c r="X32" s="56">
        <f>'Таблиця 1.1 (планово)'!X32+'Таблиця 1.2 позапланово)'!X32</f>
        <v>0</v>
      </c>
      <c r="Y32" s="56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  <c r="AA32" s="27">
        <f>'Таблиця 1.1 (планово)'!AA32+'Таблиця 1.2 позапланово)'!AA32</f>
        <v>0</v>
      </c>
    </row>
    <row r="33" spans="1:27" ht="14.25" customHeight="1">
      <c r="A33" s="34">
        <v>1910</v>
      </c>
      <c r="B33" s="53" t="s">
        <v>14</v>
      </c>
      <c r="C33" s="27">
        <f>'Таблиця 1.1 (планово)'!C33+'Таблиця 1.2 позапланово)'!C33</f>
        <v>30</v>
      </c>
      <c r="D33" s="61">
        <f>'Таблиця 1.1 (планово)'!D33+'Таблиця 1.2 позапланово)'!D33</f>
        <v>0</v>
      </c>
      <c r="E33" s="27">
        <f>'Таблиця 1.1 (планово)'!E33+'Таблиця 1.2 позапланово)'!E33</f>
        <v>30</v>
      </c>
      <c r="F33" s="27">
        <f>'Таблиця 1.1 (планово)'!F33+'Таблиця 1.2 позапланово)'!F33</f>
        <v>45</v>
      </c>
      <c r="G33" s="27">
        <f>'Таблиця 1.1 (планово)'!G33+'Таблиця 1.2 позапланово)'!G33</f>
        <v>4</v>
      </c>
      <c r="H33" s="27">
        <f>'Таблиця 1.1 (планово)'!H33+'Таблиця 1.2 позапланово)'!H33</f>
        <v>43</v>
      </c>
      <c r="I33" s="27">
        <f>'Таблиця 1.1 (планово)'!I33+'Таблиця 1.2 позапланово)'!I33</f>
        <v>0</v>
      </c>
      <c r="J33" s="56">
        <f>'Таблиця 1.1 (планово)'!J33+'Таблиця 1.2 позапланово)'!J33</f>
        <v>5.066000000000001</v>
      </c>
      <c r="K33" s="56">
        <f>'Таблиця 1.1 (планово)'!K33+'Таблиця 1.2 позапланово)'!K33</f>
        <v>4.845000000000001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27">
        <f>'Таблиця 1.1 (планово)'!N33+'Таблиця 1.2 позапланово)'!N33</f>
        <v>0</v>
      </c>
      <c r="O33" s="56">
        <f>'Таблиця 1.1 (планово)'!O33+'Таблиця 1.2 позапланово)'!O33</f>
        <v>0</v>
      </c>
      <c r="P33" s="27">
        <f>'Таблиця 1.1 (планово)'!P33+'Таблиця 1.2 позапланово)'!P33</f>
        <v>0</v>
      </c>
      <c r="Q33" s="56">
        <f>'Таблиця 1.1 (планово)'!Q33+'Таблиця 1.2 позапланово)'!Q33</f>
        <v>0</v>
      </c>
      <c r="R33" s="56">
        <f>'Таблиця 1.1 (планово)'!R33+'Таблиця 1.2 позапланово)'!R33</f>
        <v>372.97999999999996</v>
      </c>
      <c r="S33" s="56">
        <f>'Таблиця 1.1 (планово)'!S33+'Таблиця 1.2 позапланово)'!S33</f>
        <v>0</v>
      </c>
      <c r="T33" s="27">
        <f>'Таблиця 1.1 (планово)'!T33+'Таблиця 1.2 позапланово)'!T33</f>
        <v>2</v>
      </c>
      <c r="U33" s="56">
        <f>'Таблиця 1.1 (планово)'!U33+'Таблиця 1.2 позапланово)'!U33</f>
        <v>372.97999999999996</v>
      </c>
      <c r="V33" s="27">
        <f>'Таблиця 1.1 (планово)'!V33+'Таблиця 1.2 позапланово)'!V33</f>
        <v>0</v>
      </c>
      <c r="W33" s="56">
        <f>'Таблиця 1.1 (планово)'!W33+'Таблиця 1.2 позапланово)'!W33</f>
        <v>0</v>
      </c>
      <c r="X33" s="56">
        <f>'Таблиця 1.1 (планово)'!X33+'Таблиця 1.2 позапланово)'!X33</f>
        <v>0</v>
      </c>
      <c r="Y33" s="56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  <c r="AA33" s="27">
        <f>'Таблиця 1.1 (планово)'!AA33+'Таблиця 1.2 позапланово)'!AA33</f>
        <v>0</v>
      </c>
    </row>
    <row r="34" spans="1:27" ht="14.25" customHeight="1">
      <c r="A34" s="52">
        <v>2000</v>
      </c>
      <c r="B34" s="54" t="s">
        <v>9</v>
      </c>
      <c r="C34" s="27">
        <f>'Таблиця 1.1 (планово)'!C34+'Таблиця 1.2 позапланово)'!C34</f>
        <v>12</v>
      </c>
      <c r="D34" s="61">
        <f>'Таблиця 1.1 (планово)'!D34+'Таблиця 1.2 позапланово)'!D34</f>
        <v>1</v>
      </c>
      <c r="E34" s="27">
        <f>'Таблиця 1.1 (планово)'!E34+'Таблиця 1.2 позапланово)'!E34</f>
        <v>11</v>
      </c>
      <c r="F34" s="27">
        <f>'Таблиця 1.1 (планово)'!F34+'Таблиця 1.2 позапланово)'!F34</f>
        <v>1</v>
      </c>
      <c r="G34" s="27">
        <f>'Таблиця 1.1 (планово)'!G34+'Таблиця 1.2 позапланово)'!G34</f>
        <v>1</v>
      </c>
      <c r="H34" s="27">
        <f>'Таблиця 1.1 (планово)'!H34+'Таблиця 1.2 позапланово)'!H34</f>
        <v>2</v>
      </c>
      <c r="I34" s="27">
        <f>'Таблиця 1.1 (планово)'!I34+'Таблиця 1.2 позапланово)'!I34</f>
        <v>0</v>
      </c>
      <c r="J34" s="56">
        <f>'Таблиця 1.1 (планово)'!J34+'Таблиця 1.2 позапланово)'!J34</f>
        <v>0.45899999999999996</v>
      </c>
      <c r="K34" s="56">
        <f>'Таблиця 1.1 (планово)'!K34+'Таблиця 1.2 позапланово)'!K34</f>
        <v>0.153</v>
      </c>
      <c r="L34" s="27">
        <f>'Таблиця 1.1 (планово)'!L34+'Таблиця 1.2 позапланово)'!L34</f>
        <v>2</v>
      </c>
      <c r="M34" s="27">
        <f>'Таблиця 1.1 (планово)'!M34+'Таблиця 1.2 позапланово)'!M34</f>
        <v>1</v>
      </c>
      <c r="N34" s="27">
        <f>'Таблиця 1.1 (планово)'!N34+'Таблиця 1.2 позапланово)'!N34</f>
        <v>0</v>
      </c>
      <c r="O34" s="56">
        <f>'Таблиця 1.1 (планово)'!O34+'Таблиця 1.2 позапланово)'!O34</f>
        <v>0</v>
      </c>
      <c r="P34" s="27">
        <f>'Таблиця 1.1 (планово)'!P34+'Таблиця 1.2 позапланово)'!P34</f>
        <v>0</v>
      </c>
      <c r="Q34" s="56">
        <f>'Таблиця 1.1 (планово)'!Q34+'Таблиця 1.2 позапланово)'!Q34</f>
        <v>0</v>
      </c>
      <c r="R34" s="56">
        <f>'Таблиця 1.1 (планово)'!R34+'Таблиця 1.2 позапланово)'!R34</f>
        <v>2525.516</v>
      </c>
      <c r="S34" s="56">
        <f>'Таблиця 1.1 (планово)'!S34+'Таблиця 1.2 позапланово)'!S34</f>
        <v>1984.193</v>
      </c>
      <c r="T34" s="27">
        <f>'Таблиця 1.1 (планово)'!T34+'Таблиця 1.2 позапланово)'!T34</f>
        <v>0</v>
      </c>
      <c r="U34" s="56">
        <f>'Таблиця 1.1 (планово)'!U34+'Таблиця 1.2 позапланово)'!U34</f>
        <v>0</v>
      </c>
      <c r="V34" s="27">
        <f>'Таблиця 1.1 (планово)'!V34+'Таблиця 1.2 позапланово)'!V34</f>
        <v>0</v>
      </c>
      <c r="W34" s="56">
        <f>'Таблиця 1.1 (планово)'!W34+'Таблиця 1.2 позапланово)'!W34</f>
        <v>0</v>
      </c>
      <c r="X34" s="56">
        <f>'Таблиця 1.1 (планово)'!X34+'Таблиця 1.2 позапланово)'!X34</f>
        <v>0</v>
      </c>
      <c r="Y34" s="56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  <c r="AA34" s="27">
        <f>'Таблиця 1.1 (планово)'!AA34+'Таблиця 1.2 позапланово)'!AA34</f>
        <v>0</v>
      </c>
    </row>
    <row r="35" ht="12.75">
      <c r="B35" s="47"/>
    </row>
    <row r="38" spans="2:24" ht="18.75">
      <c r="B38" s="65" t="s">
        <v>135</v>
      </c>
      <c r="U38" s="65" t="s">
        <v>136</v>
      </c>
      <c r="V38" s="65"/>
      <c r="W38" s="65"/>
      <c r="X38" s="65"/>
    </row>
  </sheetData>
  <sheetProtection/>
  <mergeCells count="36">
    <mergeCell ref="Z3:AA4"/>
    <mergeCell ref="Z5:Z6"/>
    <mergeCell ref="L3:M4"/>
    <mergeCell ref="AA5:AA6"/>
    <mergeCell ref="V4:Y4"/>
    <mergeCell ref="V5:V6"/>
    <mergeCell ref="N5:N6"/>
    <mergeCell ref="W5:Y5"/>
    <mergeCell ref="T4:U4"/>
    <mergeCell ref="R3:S4"/>
    <mergeCell ref="R5:R6"/>
    <mergeCell ref="O5:O6"/>
    <mergeCell ref="S5:S6"/>
    <mergeCell ref="P5:Q5"/>
    <mergeCell ref="C3:E4"/>
    <mergeCell ref="D5:D6"/>
    <mergeCell ref="F3:G4"/>
    <mergeCell ref="F5:F6"/>
    <mergeCell ref="G5:G6"/>
    <mergeCell ref="H3:I4"/>
    <mergeCell ref="U5:U6"/>
    <mergeCell ref="A2:AA2"/>
    <mergeCell ref="A3:A6"/>
    <mergeCell ref="B3:B6"/>
    <mergeCell ref="T3:Y3"/>
    <mergeCell ref="C5:C6"/>
    <mergeCell ref="E5:E6"/>
    <mergeCell ref="M5:M6"/>
    <mergeCell ref="T5:T6"/>
    <mergeCell ref="N3:Q4"/>
    <mergeCell ref="H5:H6"/>
    <mergeCell ref="L5:L6"/>
    <mergeCell ref="J5:J6"/>
    <mergeCell ref="I5:I6"/>
    <mergeCell ref="J3:K4"/>
    <mergeCell ref="K5:K6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8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AA2"/>
    </sheetView>
  </sheetViews>
  <sheetFormatPr defaultColWidth="9.00390625" defaultRowHeight="12.75"/>
  <cols>
    <col min="1" max="1" width="5.625" style="41" customWidth="1"/>
    <col min="2" max="2" width="37.875" style="41" customWidth="1"/>
    <col min="3" max="3" width="5.125" style="41" customWidth="1"/>
    <col min="4" max="4" width="6.75390625" style="41" customWidth="1"/>
    <col min="5" max="5" width="6.875" style="41" customWidth="1"/>
    <col min="6" max="7" width="5.125" style="41" customWidth="1"/>
    <col min="8" max="9" width="5.625" style="41" customWidth="1"/>
    <col min="10" max="11" width="6.625" style="41" customWidth="1"/>
    <col min="12" max="12" width="12.125" style="41" customWidth="1"/>
    <col min="13" max="13" width="10.875" style="41" customWidth="1"/>
    <col min="14" max="14" width="4.875" style="41" customWidth="1"/>
    <col min="15" max="15" width="7.00390625" style="41" customWidth="1"/>
    <col min="16" max="16" width="8.25390625" style="41" customWidth="1"/>
    <col min="17" max="17" width="12.75390625" style="41" customWidth="1"/>
    <col min="18" max="19" width="6.375" style="41" customWidth="1"/>
    <col min="20" max="20" width="5.125" style="41" customWidth="1"/>
    <col min="21" max="21" width="7.00390625" style="41" customWidth="1"/>
    <col min="22" max="22" width="4.75390625" style="41" customWidth="1"/>
    <col min="23" max="24" width="6.125" style="41" customWidth="1"/>
    <col min="25" max="25" width="9.625" style="41" customWidth="1"/>
    <col min="26" max="26" width="7.375" style="41" customWidth="1"/>
    <col min="27" max="27" width="6.00390625" style="41" customWidth="1"/>
    <col min="28" max="28" width="5.00390625" style="41" customWidth="1"/>
    <col min="29" max="16384" width="9.125" style="41" customWidth="1"/>
  </cols>
  <sheetData>
    <row r="1" ht="12.75">
      <c r="AA1" s="42" t="s">
        <v>116</v>
      </c>
    </row>
    <row r="2" spans="1:27" ht="64.5" customHeight="1">
      <c r="A2" s="77" t="s">
        <v>138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7" customHeight="1">
      <c r="A3" s="75" t="s">
        <v>111</v>
      </c>
      <c r="B3" s="78" t="s">
        <v>16</v>
      </c>
      <c r="C3" s="75" t="s">
        <v>123</v>
      </c>
      <c r="D3" s="75"/>
      <c r="E3" s="75"/>
      <c r="F3" s="75" t="s">
        <v>12</v>
      </c>
      <c r="G3" s="75"/>
      <c r="H3" s="75" t="s">
        <v>124</v>
      </c>
      <c r="I3" s="75"/>
      <c r="J3" s="75" t="s">
        <v>96</v>
      </c>
      <c r="K3" s="75"/>
      <c r="L3" s="79" t="s">
        <v>110</v>
      </c>
      <c r="M3" s="81"/>
      <c r="N3" s="79" t="s">
        <v>103</v>
      </c>
      <c r="O3" s="80"/>
      <c r="P3" s="80"/>
      <c r="Q3" s="81"/>
      <c r="R3" s="75" t="s">
        <v>84</v>
      </c>
      <c r="S3" s="75"/>
      <c r="T3" s="75" t="s">
        <v>127</v>
      </c>
      <c r="U3" s="75"/>
      <c r="V3" s="75"/>
      <c r="W3" s="75"/>
      <c r="X3" s="75"/>
      <c r="Y3" s="75"/>
      <c r="Z3" s="75" t="s">
        <v>120</v>
      </c>
      <c r="AA3" s="75"/>
    </row>
    <row r="4" spans="1:27" ht="57" customHeight="1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82"/>
      <c r="M4" s="84"/>
      <c r="N4" s="82"/>
      <c r="O4" s="83"/>
      <c r="P4" s="83"/>
      <c r="Q4" s="84"/>
      <c r="R4" s="75"/>
      <c r="S4" s="75"/>
      <c r="T4" s="75" t="s">
        <v>95</v>
      </c>
      <c r="U4" s="75"/>
      <c r="V4" s="75" t="s">
        <v>1</v>
      </c>
      <c r="W4" s="75"/>
      <c r="X4" s="75"/>
      <c r="Y4" s="75"/>
      <c r="Z4" s="75"/>
      <c r="AA4" s="75"/>
    </row>
    <row r="5" spans="1:27" ht="36.75" customHeight="1">
      <c r="A5" s="75"/>
      <c r="B5" s="78"/>
      <c r="C5" s="71" t="s">
        <v>17</v>
      </c>
      <c r="D5" s="86" t="s">
        <v>128</v>
      </c>
      <c r="E5" s="71" t="s">
        <v>134</v>
      </c>
      <c r="F5" s="71" t="s">
        <v>94</v>
      </c>
      <c r="G5" s="71" t="s">
        <v>129</v>
      </c>
      <c r="H5" s="71" t="s">
        <v>17</v>
      </c>
      <c r="I5" s="71" t="s">
        <v>132</v>
      </c>
      <c r="J5" s="74" t="s">
        <v>0</v>
      </c>
      <c r="K5" s="74" t="s">
        <v>1</v>
      </c>
      <c r="L5" s="72" t="s">
        <v>119</v>
      </c>
      <c r="M5" s="72" t="s">
        <v>104</v>
      </c>
      <c r="N5" s="72" t="s">
        <v>105</v>
      </c>
      <c r="O5" s="72" t="s">
        <v>113</v>
      </c>
      <c r="P5" s="85" t="s">
        <v>112</v>
      </c>
      <c r="Q5" s="85"/>
      <c r="R5" s="71" t="s">
        <v>17</v>
      </c>
      <c r="S5" s="71" t="s">
        <v>133</v>
      </c>
      <c r="T5" s="76" t="s">
        <v>105</v>
      </c>
      <c r="U5" s="76" t="s">
        <v>106</v>
      </c>
      <c r="V5" s="76" t="s">
        <v>105</v>
      </c>
      <c r="W5" s="75" t="s">
        <v>97</v>
      </c>
      <c r="X5" s="75"/>
      <c r="Y5" s="75"/>
      <c r="Z5" s="76" t="s">
        <v>98</v>
      </c>
      <c r="AA5" s="76" t="s">
        <v>83</v>
      </c>
    </row>
    <row r="6" spans="1:27" ht="96" customHeight="1">
      <c r="A6" s="75"/>
      <c r="B6" s="78"/>
      <c r="C6" s="71"/>
      <c r="D6" s="87"/>
      <c r="E6" s="71"/>
      <c r="F6" s="71"/>
      <c r="G6" s="71"/>
      <c r="H6" s="71"/>
      <c r="I6" s="71"/>
      <c r="J6" s="74"/>
      <c r="K6" s="74"/>
      <c r="L6" s="73"/>
      <c r="M6" s="73"/>
      <c r="N6" s="73"/>
      <c r="O6" s="73"/>
      <c r="P6" s="43" t="s">
        <v>105</v>
      </c>
      <c r="Q6" s="44" t="s">
        <v>113</v>
      </c>
      <c r="R6" s="71"/>
      <c r="S6" s="71"/>
      <c r="T6" s="76"/>
      <c r="U6" s="76"/>
      <c r="V6" s="76"/>
      <c r="W6" s="39" t="s">
        <v>107</v>
      </c>
      <c r="X6" s="39" t="s">
        <v>108</v>
      </c>
      <c r="Y6" s="40" t="s">
        <v>109</v>
      </c>
      <c r="Z6" s="76"/>
      <c r="AA6" s="76"/>
    </row>
    <row r="7" spans="1:27" s="46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  <c r="AA7" s="45">
        <v>27</v>
      </c>
    </row>
    <row r="8" spans="1:27" ht="25.5" customHeight="1">
      <c r="A8" s="52">
        <v>1000</v>
      </c>
      <c r="B8" s="51" t="s">
        <v>86</v>
      </c>
      <c r="C8" s="59">
        <f>C9+C15+C20+C21+C22+C23+C28+C30+C32+C34</f>
        <v>78</v>
      </c>
      <c r="D8" s="59">
        <f>D9+D15+D20+D21+D22+D23+D28+D30+D32+D34</f>
        <v>0</v>
      </c>
      <c r="E8" s="59">
        <f aca="true" t="shared" si="0" ref="E8:AA8">E9+E15+E20+E21+E22+E23+E28+E30+E32+E34</f>
        <v>78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60">
        <f t="shared" si="0"/>
        <v>0</v>
      </c>
      <c r="K8" s="60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60">
        <f t="shared" si="0"/>
        <v>0</v>
      </c>
      <c r="P8" s="59">
        <f t="shared" si="0"/>
        <v>0</v>
      </c>
      <c r="Q8" s="60">
        <f t="shared" si="0"/>
        <v>0</v>
      </c>
      <c r="R8" s="60">
        <f t="shared" si="0"/>
        <v>0</v>
      </c>
      <c r="S8" s="60">
        <f t="shared" si="0"/>
        <v>0</v>
      </c>
      <c r="T8" s="59">
        <f t="shared" si="0"/>
        <v>0</v>
      </c>
      <c r="U8" s="60">
        <f t="shared" si="0"/>
        <v>0</v>
      </c>
      <c r="V8" s="59">
        <f t="shared" si="0"/>
        <v>1</v>
      </c>
      <c r="W8" s="60">
        <f t="shared" si="0"/>
        <v>71.993</v>
      </c>
      <c r="X8" s="60">
        <f t="shared" si="0"/>
        <v>68.196</v>
      </c>
      <c r="Y8" s="60">
        <f t="shared" si="0"/>
        <v>3.797</v>
      </c>
      <c r="Z8" s="59">
        <f t="shared" si="0"/>
        <v>0</v>
      </c>
      <c r="AA8" s="59">
        <f t="shared" si="0"/>
        <v>0</v>
      </c>
    </row>
    <row r="9" spans="1:27" ht="14.25" customHeight="1">
      <c r="A9" s="52">
        <v>1100</v>
      </c>
      <c r="B9" s="54" t="s">
        <v>118</v>
      </c>
      <c r="C9" s="63">
        <f>C10+C11+C14</f>
        <v>18</v>
      </c>
      <c r="D9" s="63">
        <f>D10+D11+D14</f>
        <v>0</v>
      </c>
      <c r="E9" s="63">
        <f aca="true" t="shared" si="1" ref="E9:AA9">E10+E11+E14</f>
        <v>18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3">
        <f t="shared" si="1"/>
        <v>0</v>
      </c>
      <c r="J9" s="64">
        <f t="shared" si="1"/>
        <v>0</v>
      </c>
      <c r="K9" s="64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0</v>
      </c>
      <c r="O9" s="64">
        <f t="shared" si="1"/>
        <v>0</v>
      </c>
      <c r="P9" s="63">
        <f t="shared" si="1"/>
        <v>0</v>
      </c>
      <c r="Q9" s="64">
        <f t="shared" si="1"/>
        <v>0</v>
      </c>
      <c r="R9" s="64">
        <f t="shared" si="1"/>
        <v>0</v>
      </c>
      <c r="S9" s="64">
        <f t="shared" si="1"/>
        <v>0</v>
      </c>
      <c r="T9" s="63">
        <f t="shared" si="1"/>
        <v>0</v>
      </c>
      <c r="U9" s="64">
        <f t="shared" si="1"/>
        <v>0</v>
      </c>
      <c r="V9" s="63">
        <f t="shared" si="1"/>
        <v>0</v>
      </c>
      <c r="W9" s="64">
        <f t="shared" si="1"/>
        <v>68.196</v>
      </c>
      <c r="X9" s="64">
        <f t="shared" si="1"/>
        <v>68.196</v>
      </c>
      <c r="Y9" s="64">
        <f t="shared" si="1"/>
        <v>0</v>
      </c>
      <c r="Z9" s="63">
        <f t="shared" si="1"/>
        <v>0</v>
      </c>
      <c r="AA9" s="63">
        <f t="shared" si="1"/>
        <v>0</v>
      </c>
    </row>
    <row r="10" spans="1:27" ht="14.25" customHeight="1">
      <c r="A10" s="34">
        <v>1110</v>
      </c>
      <c r="B10" s="53" t="s">
        <v>57</v>
      </c>
      <c r="C10" s="27">
        <v>9</v>
      </c>
      <c r="D10" s="27">
        <v>0</v>
      </c>
      <c r="E10" s="27">
        <v>9</v>
      </c>
      <c r="F10" s="27">
        <v>0</v>
      </c>
      <c r="G10" s="27">
        <v>0</v>
      </c>
      <c r="H10" s="27">
        <v>0</v>
      </c>
      <c r="I10" s="27">
        <v>0</v>
      </c>
      <c r="J10" s="56">
        <v>0</v>
      </c>
      <c r="K10" s="56">
        <v>0</v>
      </c>
      <c r="L10" s="27">
        <v>0</v>
      </c>
      <c r="M10" s="27">
        <v>0</v>
      </c>
      <c r="N10" s="27">
        <v>0</v>
      </c>
      <c r="O10" s="56">
        <v>0</v>
      </c>
      <c r="P10" s="27">
        <v>0</v>
      </c>
      <c r="Q10" s="56">
        <v>0</v>
      </c>
      <c r="R10" s="56">
        <v>0</v>
      </c>
      <c r="S10" s="56">
        <v>0</v>
      </c>
      <c r="T10" s="27">
        <v>0</v>
      </c>
      <c r="U10" s="56">
        <v>0</v>
      </c>
      <c r="V10" s="27">
        <v>0</v>
      </c>
      <c r="W10" s="56">
        <v>0</v>
      </c>
      <c r="X10" s="56">
        <v>0</v>
      </c>
      <c r="Y10" s="56">
        <v>0</v>
      </c>
      <c r="Z10" s="27">
        <v>0</v>
      </c>
      <c r="AA10" s="27">
        <v>0</v>
      </c>
    </row>
    <row r="11" spans="1:27" ht="14.25" customHeight="1">
      <c r="A11" s="34">
        <v>1120</v>
      </c>
      <c r="B11" s="53" t="s">
        <v>122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56">
        <v>0</v>
      </c>
      <c r="K11" s="56">
        <v>0</v>
      </c>
      <c r="L11" s="27">
        <v>0</v>
      </c>
      <c r="M11" s="27">
        <v>0</v>
      </c>
      <c r="N11" s="27">
        <v>0</v>
      </c>
      <c r="O11" s="56">
        <v>0</v>
      </c>
      <c r="P11" s="27">
        <v>0</v>
      </c>
      <c r="Q11" s="56">
        <v>0</v>
      </c>
      <c r="R11" s="56">
        <v>0</v>
      </c>
      <c r="S11" s="56">
        <v>0</v>
      </c>
      <c r="T11" s="27">
        <v>0</v>
      </c>
      <c r="U11" s="56">
        <v>0</v>
      </c>
      <c r="V11" s="27">
        <v>0</v>
      </c>
      <c r="W11" s="56">
        <v>0</v>
      </c>
      <c r="X11" s="56">
        <v>0</v>
      </c>
      <c r="Y11" s="56">
        <v>0</v>
      </c>
      <c r="Z11" s="27">
        <v>0</v>
      </c>
      <c r="AA11" s="27">
        <v>0</v>
      </c>
    </row>
    <row r="12" spans="1:27" ht="14.25" customHeight="1">
      <c r="A12" s="34">
        <v>1121</v>
      </c>
      <c r="B12" s="55" t="s">
        <v>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56">
        <v>0</v>
      </c>
      <c r="K12" s="56">
        <v>0</v>
      </c>
      <c r="L12" s="27">
        <v>0</v>
      </c>
      <c r="M12" s="27">
        <v>0</v>
      </c>
      <c r="N12" s="27">
        <v>0</v>
      </c>
      <c r="O12" s="56">
        <v>0</v>
      </c>
      <c r="P12" s="27">
        <v>0</v>
      </c>
      <c r="Q12" s="56">
        <v>0</v>
      </c>
      <c r="R12" s="56">
        <v>0</v>
      </c>
      <c r="S12" s="56">
        <v>0</v>
      </c>
      <c r="T12" s="27">
        <v>0</v>
      </c>
      <c r="U12" s="56">
        <v>0</v>
      </c>
      <c r="V12" s="27">
        <v>0</v>
      </c>
      <c r="W12" s="56">
        <v>0</v>
      </c>
      <c r="X12" s="56">
        <v>0</v>
      </c>
      <c r="Y12" s="56">
        <v>0</v>
      </c>
      <c r="Z12" s="27">
        <v>0</v>
      </c>
      <c r="AA12" s="27">
        <v>0</v>
      </c>
    </row>
    <row r="13" spans="1:27" ht="14.25" customHeight="1">
      <c r="A13" s="34">
        <v>1122</v>
      </c>
      <c r="B13" s="55" t="s">
        <v>18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56">
        <v>0</v>
      </c>
      <c r="K13" s="56">
        <v>0</v>
      </c>
      <c r="L13" s="27">
        <v>0</v>
      </c>
      <c r="M13" s="27">
        <v>0</v>
      </c>
      <c r="N13" s="27">
        <v>0</v>
      </c>
      <c r="O13" s="56">
        <v>0</v>
      </c>
      <c r="P13" s="27">
        <v>0</v>
      </c>
      <c r="Q13" s="56">
        <v>0</v>
      </c>
      <c r="R13" s="56">
        <v>0</v>
      </c>
      <c r="S13" s="56">
        <v>0</v>
      </c>
      <c r="T13" s="27">
        <v>0</v>
      </c>
      <c r="U13" s="56">
        <v>0</v>
      </c>
      <c r="V13" s="27">
        <v>0</v>
      </c>
      <c r="W13" s="56">
        <v>0</v>
      </c>
      <c r="X13" s="56">
        <v>0</v>
      </c>
      <c r="Y13" s="56">
        <v>0</v>
      </c>
      <c r="Z13" s="27">
        <v>0</v>
      </c>
      <c r="AA13" s="27">
        <v>0</v>
      </c>
    </row>
    <row r="14" spans="1:27" ht="14.25" customHeight="1">
      <c r="A14" s="34">
        <v>1130</v>
      </c>
      <c r="B14" s="53" t="s">
        <v>55</v>
      </c>
      <c r="C14" s="27">
        <v>9</v>
      </c>
      <c r="D14" s="27">
        <v>0</v>
      </c>
      <c r="E14" s="27">
        <v>9</v>
      </c>
      <c r="F14" s="27">
        <v>0</v>
      </c>
      <c r="G14" s="27">
        <v>0</v>
      </c>
      <c r="H14" s="27">
        <v>0</v>
      </c>
      <c r="I14" s="27">
        <v>0</v>
      </c>
      <c r="J14" s="56">
        <v>0</v>
      </c>
      <c r="K14" s="56">
        <v>0</v>
      </c>
      <c r="L14" s="27">
        <v>0</v>
      </c>
      <c r="M14" s="27">
        <v>0</v>
      </c>
      <c r="N14" s="27">
        <v>0</v>
      </c>
      <c r="O14" s="56">
        <v>0</v>
      </c>
      <c r="P14" s="27">
        <v>0</v>
      </c>
      <c r="Q14" s="56">
        <v>0</v>
      </c>
      <c r="R14" s="56">
        <v>0</v>
      </c>
      <c r="S14" s="56">
        <v>0</v>
      </c>
      <c r="T14" s="27">
        <v>0</v>
      </c>
      <c r="U14" s="56">
        <v>0</v>
      </c>
      <c r="V14" s="27">
        <v>0</v>
      </c>
      <c r="W14" s="56">
        <v>68.196</v>
      </c>
      <c r="X14" s="56">
        <v>68.196</v>
      </c>
      <c r="Y14" s="56">
        <v>0</v>
      </c>
      <c r="Z14" s="27">
        <v>0</v>
      </c>
      <c r="AA14" s="27">
        <v>0</v>
      </c>
    </row>
    <row r="15" spans="1:27" ht="14.25" customHeight="1">
      <c r="A15" s="52">
        <v>1200</v>
      </c>
      <c r="B15" s="54" t="s">
        <v>79</v>
      </c>
      <c r="C15" s="63">
        <f>C16+C19</f>
        <v>0</v>
      </c>
      <c r="D15" s="63">
        <f>D16+D19</f>
        <v>0</v>
      </c>
      <c r="E15" s="63">
        <f aca="true" t="shared" si="2" ref="E15:AA15">E16+E19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4">
        <f t="shared" si="2"/>
        <v>0</v>
      </c>
      <c r="K15" s="64">
        <f t="shared" si="2"/>
        <v>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4">
        <f t="shared" si="2"/>
        <v>0</v>
      </c>
      <c r="P15" s="63">
        <f t="shared" si="2"/>
        <v>0</v>
      </c>
      <c r="Q15" s="64">
        <f t="shared" si="2"/>
        <v>0</v>
      </c>
      <c r="R15" s="64">
        <f t="shared" si="2"/>
        <v>0</v>
      </c>
      <c r="S15" s="64">
        <f t="shared" si="2"/>
        <v>0</v>
      </c>
      <c r="T15" s="63">
        <f t="shared" si="2"/>
        <v>0</v>
      </c>
      <c r="U15" s="64">
        <f t="shared" si="2"/>
        <v>0</v>
      </c>
      <c r="V15" s="63">
        <f t="shared" si="2"/>
        <v>1</v>
      </c>
      <c r="W15" s="64">
        <f t="shared" si="2"/>
        <v>3.797</v>
      </c>
      <c r="X15" s="64">
        <f t="shared" si="2"/>
        <v>0</v>
      </c>
      <c r="Y15" s="64">
        <f t="shared" si="2"/>
        <v>3.797</v>
      </c>
      <c r="Z15" s="63">
        <f t="shared" si="2"/>
        <v>0</v>
      </c>
      <c r="AA15" s="63">
        <f t="shared" si="2"/>
        <v>0</v>
      </c>
    </row>
    <row r="16" spans="1:27" ht="14.25" customHeight="1">
      <c r="A16" s="34">
        <v>1210</v>
      </c>
      <c r="B16" s="53" t="s">
        <v>80</v>
      </c>
      <c r="C16" s="63">
        <f>C17+C18</f>
        <v>0</v>
      </c>
      <c r="D16" s="63">
        <f>D17+D18</f>
        <v>0</v>
      </c>
      <c r="E16" s="63">
        <f aca="true" t="shared" si="3" ref="E16:AA16">E17+E18</f>
        <v>0</v>
      </c>
      <c r="F16" s="63">
        <f t="shared" si="3"/>
        <v>0</v>
      </c>
      <c r="G16" s="63">
        <f t="shared" si="3"/>
        <v>0</v>
      </c>
      <c r="H16" s="63">
        <f t="shared" si="3"/>
        <v>0</v>
      </c>
      <c r="I16" s="63">
        <f t="shared" si="3"/>
        <v>0</v>
      </c>
      <c r="J16" s="64">
        <f t="shared" si="3"/>
        <v>0</v>
      </c>
      <c r="K16" s="64">
        <f t="shared" si="3"/>
        <v>0</v>
      </c>
      <c r="L16" s="63">
        <f t="shared" si="3"/>
        <v>0</v>
      </c>
      <c r="M16" s="63">
        <f t="shared" si="3"/>
        <v>0</v>
      </c>
      <c r="N16" s="63">
        <f t="shared" si="3"/>
        <v>0</v>
      </c>
      <c r="O16" s="64">
        <f t="shared" si="3"/>
        <v>0</v>
      </c>
      <c r="P16" s="63">
        <f t="shared" si="3"/>
        <v>0</v>
      </c>
      <c r="Q16" s="64">
        <f t="shared" si="3"/>
        <v>0</v>
      </c>
      <c r="R16" s="64">
        <f t="shared" si="3"/>
        <v>0</v>
      </c>
      <c r="S16" s="64">
        <f t="shared" si="3"/>
        <v>0</v>
      </c>
      <c r="T16" s="63">
        <f t="shared" si="3"/>
        <v>0</v>
      </c>
      <c r="U16" s="64">
        <f t="shared" si="3"/>
        <v>0</v>
      </c>
      <c r="V16" s="63">
        <f t="shared" si="3"/>
        <v>1</v>
      </c>
      <c r="W16" s="64">
        <f t="shared" si="3"/>
        <v>3.797</v>
      </c>
      <c r="X16" s="64">
        <f t="shared" si="3"/>
        <v>0</v>
      </c>
      <c r="Y16" s="64">
        <f t="shared" si="3"/>
        <v>3.797</v>
      </c>
      <c r="Z16" s="63">
        <f t="shared" si="3"/>
        <v>0</v>
      </c>
      <c r="AA16" s="63">
        <f t="shared" si="3"/>
        <v>0</v>
      </c>
    </row>
    <row r="17" spans="1:27" ht="14.25" customHeight="1">
      <c r="A17" s="34">
        <v>1211</v>
      </c>
      <c r="B17" s="55" t="s">
        <v>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56">
        <v>0</v>
      </c>
      <c r="K17" s="56">
        <v>0</v>
      </c>
      <c r="L17" s="27">
        <v>0</v>
      </c>
      <c r="M17" s="27">
        <v>0</v>
      </c>
      <c r="N17" s="27">
        <v>0</v>
      </c>
      <c r="O17" s="56">
        <v>0</v>
      </c>
      <c r="P17" s="27">
        <v>0</v>
      </c>
      <c r="Q17" s="56">
        <v>0</v>
      </c>
      <c r="R17" s="56">
        <v>0</v>
      </c>
      <c r="S17" s="56">
        <v>0</v>
      </c>
      <c r="T17" s="27">
        <v>0</v>
      </c>
      <c r="U17" s="56">
        <v>0</v>
      </c>
      <c r="V17" s="27">
        <v>1</v>
      </c>
      <c r="W17" s="56">
        <v>3.797</v>
      </c>
      <c r="X17" s="56">
        <v>0</v>
      </c>
      <c r="Y17" s="56">
        <v>3.797</v>
      </c>
      <c r="Z17" s="27">
        <v>0</v>
      </c>
      <c r="AA17" s="27">
        <v>0</v>
      </c>
    </row>
    <row r="18" spans="1:27" ht="14.25" customHeight="1">
      <c r="A18" s="34">
        <v>1212</v>
      </c>
      <c r="B18" s="55" t="s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56">
        <v>0</v>
      </c>
      <c r="K18" s="56">
        <v>0</v>
      </c>
      <c r="L18" s="27">
        <v>0</v>
      </c>
      <c r="M18" s="27">
        <v>0</v>
      </c>
      <c r="N18" s="27">
        <v>0</v>
      </c>
      <c r="O18" s="56">
        <v>0</v>
      </c>
      <c r="P18" s="27">
        <v>0</v>
      </c>
      <c r="Q18" s="56">
        <v>0</v>
      </c>
      <c r="R18" s="56">
        <v>0</v>
      </c>
      <c r="S18" s="56">
        <v>0</v>
      </c>
      <c r="T18" s="27">
        <v>0</v>
      </c>
      <c r="U18" s="56">
        <v>0</v>
      </c>
      <c r="V18" s="27">
        <v>0</v>
      </c>
      <c r="W18" s="56">
        <v>0</v>
      </c>
      <c r="X18" s="56">
        <v>0</v>
      </c>
      <c r="Y18" s="56">
        <v>0</v>
      </c>
      <c r="Z18" s="27">
        <v>0</v>
      </c>
      <c r="AA18" s="27">
        <v>0</v>
      </c>
    </row>
    <row r="19" spans="1:27" ht="14.25" customHeight="1">
      <c r="A19" s="34">
        <v>1220</v>
      </c>
      <c r="B19" s="53" t="s">
        <v>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56">
        <v>0</v>
      </c>
      <c r="K19" s="56">
        <v>0</v>
      </c>
      <c r="L19" s="27">
        <v>0</v>
      </c>
      <c r="M19" s="27">
        <v>0</v>
      </c>
      <c r="N19" s="27">
        <v>0</v>
      </c>
      <c r="O19" s="56">
        <v>0</v>
      </c>
      <c r="P19" s="27">
        <v>0</v>
      </c>
      <c r="Q19" s="56">
        <v>0</v>
      </c>
      <c r="R19" s="56">
        <v>0</v>
      </c>
      <c r="S19" s="56">
        <v>0</v>
      </c>
      <c r="T19" s="27">
        <v>0</v>
      </c>
      <c r="U19" s="56">
        <v>0</v>
      </c>
      <c r="V19" s="27">
        <v>0</v>
      </c>
      <c r="W19" s="56">
        <v>0</v>
      </c>
      <c r="X19" s="56">
        <v>0</v>
      </c>
      <c r="Y19" s="56">
        <v>0</v>
      </c>
      <c r="Z19" s="27">
        <v>0</v>
      </c>
      <c r="AA19" s="27">
        <v>0</v>
      </c>
    </row>
    <row r="20" spans="1:27" ht="14.25" customHeight="1">
      <c r="A20" s="52">
        <v>1300</v>
      </c>
      <c r="B20" s="54" t="s">
        <v>5</v>
      </c>
      <c r="C20" s="27">
        <v>13</v>
      </c>
      <c r="D20" s="27">
        <v>0</v>
      </c>
      <c r="E20" s="27">
        <v>13</v>
      </c>
      <c r="F20" s="27">
        <v>0</v>
      </c>
      <c r="G20" s="27">
        <v>0</v>
      </c>
      <c r="H20" s="27">
        <v>0</v>
      </c>
      <c r="I20" s="27">
        <v>0</v>
      </c>
      <c r="J20" s="56">
        <v>0</v>
      </c>
      <c r="K20" s="56">
        <v>0</v>
      </c>
      <c r="L20" s="27">
        <v>0</v>
      </c>
      <c r="M20" s="27">
        <v>0</v>
      </c>
      <c r="N20" s="27">
        <v>0</v>
      </c>
      <c r="O20" s="56">
        <v>0</v>
      </c>
      <c r="P20" s="27">
        <v>0</v>
      </c>
      <c r="Q20" s="56">
        <v>0</v>
      </c>
      <c r="R20" s="56">
        <v>0</v>
      </c>
      <c r="S20" s="56">
        <v>0</v>
      </c>
      <c r="T20" s="27">
        <v>0</v>
      </c>
      <c r="U20" s="56">
        <v>0</v>
      </c>
      <c r="V20" s="27">
        <v>0</v>
      </c>
      <c r="W20" s="56">
        <v>0</v>
      </c>
      <c r="X20" s="56">
        <v>0</v>
      </c>
      <c r="Y20" s="56">
        <v>0</v>
      </c>
      <c r="Z20" s="27">
        <v>0</v>
      </c>
      <c r="AA20" s="27">
        <v>0</v>
      </c>
    </row>
    <row r="21" spans="1:27" ht="14.25" customHeight="1">
      <c r="A21" s="52">
        <v>1400</v>
      </c>
      <c r="B21" s="54" t="s">
        <v>56</v>
      </c>
      <c r="C21" s="27">
        <v>9</v>
      </c>
      <c r="D21" s="27">
        <v>0</v>
      </c>
      <c r="E21" s="27">
        <v>9</v>
      </c>
      <c r="F21" s="27">
        <v>0</v>
      </c>
      <c r="G21" s="27">
        <v>0</v>
      </c>
      <c r="H21" s="27">
        <v>0</v>
      </c>
      <c r="I21" s="27">
        <v>0</v>
      </c>
      <c r="J21" s="56">
        <v>0</v>
      </c>
      <c r="K21" s="56">
        <v>0</v>
      </c>
      <c r="L21" s="27">
        <v>0</v>
      </c>
      <c r="M21" s="27">
        <v>0</v>
      </c>
      <c r="N21" s="27">
        <v>0</v>
      </c>
      <c r="O21" s="56">
        <v>0</v>
      </c>
      <c r="P21" s="27">
        <v>0</v>
      </c>
      <c r="Q21" s="56">
        <v>0</v>
      </c>
      <c r="R21" s="56">
        <v>0</v>
      </c>
      <c r="S21" s="56">
        <v>0</v>
      </c>
      <c r="T21" s="27">
        <v>0</v>
      </c>
      <c r="U21" s="56">
        <v>0</v>
      </c>
      <c r="V21" s="27">
        <v>0</v>
      </c>
      <c r="W21" s="56">
        <v>0</v>
      </c>
      <c r="X21" s="56">
        <v>0</v>
      </c>
      <c r="Y21" s="56">
        <v>0</v>
      </c>
      <c r="Z21" s="27">
        <v>0</v>
      </c>
      <c r="AA21" s="27">
        <v>0</v>
      </c>
    </row>
    <row r="22" spans="1:27" ht="14.25" customHeight="1">
      <c r="A22" s="52">
        <v>1500</v>
      </c>
      <c r="B22" s="54" t="s">
        <v>85</v>
      </c>
      <c r="C22" s="27">
        <v>11</v>
      </c>
      <c r="D22" s="27">
        <v>0</v>
      </c>
      <c r="E22" s="27">
        <v>11</v>
      </c>
      <c r="F22" s="27">
        <v>0</v>
      </c>
      <c r="G22" s="27">
        <v>0</v>
      </c>
      <c r="H22" s="27">
        <v>0</v>
      </c>
      <c r="I22" s="27">
        <v>0</v>
      </c>
      <c r="J22" s="56">
        <v>0</v>
      </c>
      <c r="K22" s="56">
        <v>0</v>
      </c>
      <c r="L22" s="27">
        <v>0</v>
      </c>
      <c r="M22" s="27">
        <v>0</v>
      </c>
      <c r="N22" s="27">
        <v>0</v>
      </c>
      <c r="O22" s="56">
        <v>0</v>
      </c>
      <c r="P22" s="27">
        <v>0</v>
      </c>
      <c r="Q22" s="56">
        <v>0</v>
      </c>
      <c r="R22" s="56">
        <v>0</v>
      </c>
      <c r="S22" s="56">
        <v>0</v>
      </c>
      <c r="T22" s="27">
        <v>0</v>
      </c>
      <c r="U22" s="56">
        <v>0</v>
      </c>
      <c r="V22" s="27">
        <v>0</v>
      </c>
      <c r="W22" s="56">
        <v>0</v>
      </c>
      <c r="X22" s="56">
        <v>0</v>
      </c>
      <c r="Y22" s="56">
        <v>0</v>
      </c>
      <c r="Z22" s="27">
        <v>0</v>
      </c>
      <c r="AA22" s="27">
        <v>0</v>
      </c>
    </row>
    <row r="23" spans="1:27" ht="45" customHeight="1">
      <c r="A23" s="52">
        <v>1600</v>
      </c>
      <c r="B23" s="51" t="s">
        <v>87</v>
      </c>
      <c r="C23" s="63">
        <f>C24+C25+C26+C27</f>
        <v>9</v>
      </c>
      <c r="D23" s="63">
        <f>D24+D25+D26+D27</f>
        <v>0</v>
      </c>
      <c r="E23" s="63">
        <f aca="true" t="shared" si="4" ref="E23:AA23">E24+E25+E26+E27</f>
        <v>9</v>
      </c>
      <c r="F23" s="63">
        <f t="shared" si="4"/>
        <v>0</v>
      </c>
      <c r="G23" s="63">
        <f t="shared" si="4"/>
        <v>0</v>
      </c>
      <c r="H23" s="63">
        <f t="shared" si="4"/>
        <v>0</v>
      </c>
      <c r="I23" s="63">
        <f t="shared" si="4"/>
        <v>0</v>
      </c>
      <c r="J23" s="64">
        <f t="shared" si="4"/>
        <v>0</v>
      </c>
      <c r="K23" s="64">
        <f t="shared" si="4"/>
        <v>0</v>
      </c>
      <c r="L23" s="63">
        <f t="shared" si="4"/>
        <v>0</v>
      </c>
      <c r="M23" s="63">
        <f t="shared" si="4"/>
        <v>0</v>
      </c>
      <c r="N23" s="63">
        <f t="shared" si="4"/>
        <v>0</v>
      </c>
      <c r="O23" s="64">
        <f t="shared" si="4"/>
        <v>0</v>
      </c>
      <c r="P23" s="63">
        <f t="shared" si="4"/>
        <v>0</v>
      </c>
      <c r="Q23" s="64">
        <f t="shared" si="4"/>
        <v>0</v>
      </c>
      <c r="R23" s="64">
        <f t="shared" si="4"/>
        <v>0</v>
      </c>
      <c r="S23" s="64">
        <f t="shared" si="4"/>
        <v>0</v>
      </c>
      <c r="T23" s="63">
        <f t="shared" si="4"/>
        <v>0</v>
      </c>
      <c r="U23" s="64">
        <f t="shared" si="4"/>
        <v>0</v>
      </c>
      <c r="V23" s="63">
        <f t="shared" si="4"/>
        <v>0</v>
      </c>
      <c r="W23" s="64">
        <f t="shared" si="4"/>
        <v>0</v>
      </c>
      <c r="X23" s="64">
        <f t="shared" si="4"/>
        <v>0</v>
      </c>
      <c r="Y23" s="64">
        <f t="shared" si="4"/>
        <v>0</v>
      </c>
      <c r="Z23" s="63">
        <f t="shared" si="4"/>
        <v>0</v>
      </c>
      <c r="AA23" s="63">
        <f t="shared" si="4"/>
        <v>0</v>
      </c>
    </row>
    <row r="24" spans="1:27" ht="14.25" customHeight="1">
      <c r="A24" s="34">
        <v>1610</v>
      </c>
      <c r="B24" s="53" t="s">
        <v>11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56">
        <v>0</v>
      </c>
      <c r="K24" s="56">
        <v>0</v>
      </c>
      <c r="L24" s="27">
        <v>0</v>
      </c>
      <c r="M24" s="27">
        <v>0</v>
      </c>
      <c r="N24" s="27">
        <v>0</v>
      </c>
      <c r="O24" s="56">
        <v>0</v>
      </c>
      <c r="P24" s="27">
        <v>0</v>
      </c>
      <c r="Q24" s="56">
        <v>0</v>
      </c>
      <c r="R24" s="56">
        <v>0</v>
      </c>
      <c r="S24" s="56">
        <v>0</v>
      </c>
      <c r="T24" s="27">
        <v>0</v>
      </c>
      <c r="U24" s="56">
        <v>0</v>
      </c>
      <c r="V24" s="27">
        <v>0</v>
      </c>
      <c r="W24" s="56">
        <v>0</v>
      </c>
      <c r="X24" s="56">
        <v>0</v>
      </c>
      <c r="Y24" s="56">
        <v>0</v>
      </c>
      <c r="Z24" s="27">
        <v>0</v>
      </c>
      <c r="AA24" s="27">
        <v>0</v>
      </c>
    </row>
    <row r="25" spans="1:27" ht="14.25" customHeight="1">
      <c r="A25" s="34">
        <v>1620</v>
      </c>
      <c r="B25" s="53" t="s">
        <v>10</v>
      </c>
      <c r="C25" s="27">
        <v>9</v>
      </c>
      <c r="D25" s="27">
        <v>0</v>
      </c>
      <c r="E25" s="27">
        <v>9</v>
      </c>
      <c r="F25" s="27">
        <v>0</v>
      </c>
      <c r="G25" s="27">
        <v>0</v>
      </c>
      <c r="H25" s="27">
        <v>0</v>
      </c>
      <c r="I25" s="27">
        <v>0</v>
      </c>
      <c r="J25" s="56">
        <v>0</v>
      </c>
      <c r="K25" s="56">
        <v>0</v>
      </c>
      <c r="L25" s="27">
        <v>0</v>
      </c>
      <c r="M25" s="27">
        <v>0</v>
      </c>
      <c r="N25" s="27">
        <v>0</v>
      </c>
      <c r="O25" s="56">
        <v>0</v>
      </c>
      <c r="P25" s="27">
        <v>0</v>
      </c>
      <c r="Q25" s="56">
        <v>0</v>
      </c>
      <c r="R25" s="56">
        <v>0</v>
      </c>
      <c r="S25" s="56">
        <v>0</v>
      </c>
      <c r="T25" s="27">
        <v>0</v>
      </c>
      <c r="U25" s="56">
        <v>0</v>
      </c>
      <c r="V25" s="27">
        <v>0</v>
      </c>
      <c r="W25" s="56">
        <v>0</v>
      </c>
      <c r="X25" s="56">
        <v>0</v>
      </c>
      <c r="Y25" s="56">
        <v>0</v>
      </c>
      <c r="Z25" s="27">
        <v>0</v>
      </c>
      <c r="AA25" s="27">
        <v>0</v>
      </c>
    </row>
    <row r="26" spans="1:27" ht="14.25" customHeight="1">
      <c r="A26" s="34">
        <v>1630</v>
      </c>
      <c r="B26" s="53" t="s">
        <v>81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56">
        <v>0</v>
      </c>
      <c r="K26" s="56">
        <v>0</v>
      </c>
      <c r="L26" s="27">
        <v>0</v>
      </c>
      <c r="M26" s="27">
        <v>0</v>
      </c>
      <c r="N26" s="27">
        <v>0</v>
      </c>
      <c r="O26" s="56">
        <v>0</v>
      </c>
      <c r="P26" s="27">
        <v>0</v>
      </c>
      <c r="Q26" s="56">
        <v>0</v>
      </c>
      <c r="R26" s="56">
        <v>0</v>
      </c>
      <c r="S26" s="56">
        <v>0</v>
      </c>
      <c r="T26" s="27">
        <v>0</v>
      </c>
      <c r="U26" s="56">
        <v>0</v>
      </c>
      <c r="V26" s="27">
        <v>0</v>
      </c>
      <c r="W26" s="56">
        <v>0</v>
      </c>
      <c r="X26" s="56">
        <v>0</v>
      </c>
      <c r="Y26" s="56">
        <v>0</v>
      </c>
      <c r="Z26" s="27">
        <v>0</v>
      </c>
      <c r="AA26" s="27">
        <v>0</v>
      </c>
    </row>
    <row r="27" spans="1:27" ht="14.25" customHeight="1">
      <c r="A27" s="34">
        <v>1640</v>
      </c>
      <c r="B27" s="53" t="s">
        <v>82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56">
        <v>0</v>
      </c>
      <c r="K27" s="56">
        <v>0</v>
      </c>
      <c r="L27" s="27">
        <v>0</v>
      </c>
      <c r="M27" s="27">
        <v>0</v>
      </c>
      <c r="N27" s="27">
        <v>0</v>
      </c>
      <c r="O27" s="56">
        <v>0</v>
      </c>
      <c r="P27" s="27">
        <v>0</v>
      </c>
      <c r="Q27" s="56">
        <v>0</v>
      </c>
      <c r="R27" s="56">
        <v>0</v>
      </c>
      <c r="S27" s="56">
        <v>0</v>
      </c>
      <c r="T27" s="27">
        <v>0</v>
      </c>
      <c r="U27" s="56">
        <v>0</v>
      </c>
      <c r="V27" s="27">
        <v>0</v>
      </c>
      <c r="W27" s="56">
        <v>0</v>
      </c>
      <c r="X27" s="56">
        <v>0</v>
      </c>
      <c r="Y27" s="56">
        <v>0</v>
      </c>
      <c r="Z27" s="27">
        <v>0</v>
      </c>
      <c r="AA27" s="27">
        <v>0</v>
      </c>
    </row>
    <row r="28" spans="1:27" ht="14.25" customHeight="1">
      <c r="A28" s="52">
        <v>1700</v>
      </c>
      <c r="B28" s="54" t="s">
        <v>6</v>
      </c>
      <c r="C28" s="27">
        <v>9</v>
      </c>
      <c r="D28" s="27">
        <v>0</v>
      </c>
      <c r="E28" s="27">
        <v>9</v>
      </c>
      <c r="F28" s="27">
        <v>0</v>
      </c>
      <c r="G28" s="27">
        <v>0</v>
      </c>
      <c r="H28" s="27">
        <v>0</v>
      </c>
      <c r="I28" s="27">
        <v>0</v>
      </c>
      <c r="J28" s="56">
        <v>0</v>
      </c>
      <c r="K28" s="56">
        <v>0</v>
      </c>
      <c r="L28" s="27">
        <v>0</v>
      </c>
      <c r="M28" s="27">
        <v>0</v>
      </c>
      <c r="N28" s="27">
        <v>0</v>
      </c>
      <c r="O28" s="56">
        <v>0</v>
      </c>
      <c r="P28" s="27">
        <v>0</v>
      </c>
      <c r="Q28" s="56">
        <v>0</v>
      </c>
      <c r="R28" s="56">
        <v>0</v>
      </c>
      <c r="S28" s="56">
        <v>0</v>
      </c>
      <c r="T28" s="27">
        <v>0</v>
      </c>
      <c r="U28" s="56">
        <v>0</v>
      </c>
      <c r="V28" s="27">
        <v>0</v>
      </c>
      <c r="W28" s="56">
        <v>0</v>
      </c>
      <c r="X28" s="56">
        <v>0</v>
      </c>
      <c r="Y28" s="56">
        <v>0</v>
      </c>
      <c r="Z28" s="27">
        <v>0</v>
      </c>
      <c r="AA28" s="27">
        <v>0</v>
      </c>
    </row>
    <row r="29" spans="1:27" ht="14.25" customHeight="1">
      <c r="A29" s="34">
        <v>1710</v>
      </c>
      <c r="B29" s="53" t="s">
        <v>15</v>
      </c>
      <c r="C29" s="27">
        <v>1</v>
      </c>
      <c r="D29" s="27">
        <v>0</v>
      </c>
      <c r="E29" s="27">
        <v>1</v>
      </c>
      <c r="F29" s="27">
        <v>0</v>
      </c>
      <c r="G29" s="27">
        <v>0</v>
      </c>
      <c r="H29" s="27">
        <v>0</v>
      </c>
      <c r="I29" s="27">
        <v>0</v>
      </c>
      <c r="J29" s="56">
        <v>0</v>
      </c>
      <c r="K29" s="56">
        <v>0</v>
      </c>
      <c r="L29" s="27">
        <v>0</v>
      </c>
      <c r="M29" s="27">
        <v>0</v>
      </c>
      <c r="N29" s="27">
        <v>0</v>
      </c>
      <c r="O29" s="56">
        <v>0</v>
      </c>
      <c r="P29" s="27">
        <v>0</v>
      </c>
      <c r="Q29" s="56">
        <v>0</v>
      </c>
      <c r="R29" s="56">
        <v>0</v>
      </c>
      <c r="S29" s="56">
        <v>0</v>
      </c>
      <c r="T29" s="27">
        <v>0</v>
      </c>
      <c r="U29" s="56">
        <v>0</v>
      </c>
      <c r="V29" s="27">
        <v>0</v>
      </c>
      <c r="W29" s="56">
        <v>0</v>
      </c>
      <c r="X29" s="56">
        <v>0</v>
      </c>
      <c r="Y29" s="56">
        <v>0</v>
      </c>
      <c r="Z29" s="27">
        <v>0</v>
      </c>
      <c r="AA29" s="27">
        <v>0</v>
      </c>
    </row>
    <row r="30" spans="1:27" ht="14.25" customHeight="1">
      <c r="A30" s="52">
        <v>1800</v>
      </c>
      <c r="B30" s="54" t="s">
        <v>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56">
        <v>0</v>
      </c>
      <c r="K30" s="56">
        <v>0</v>
      </c>
      <c r="L30" s="27">
        <v>0</v>
      </c>
      <c r="M30" s="27">
        <v>0</v>
      </c>
      <c r="N30" s="27">
        <v>0</v>
      </c>
      <c r="O30" s="56">
        <v>0</v>
      </c>
      <c r="P30" s="27">
        <v>0</v>
      </c>
      <c r="Q30" s="56">
        <v>0</v>
      </c>
      <c r="R30" s="56">
        <v>0</v>
      </c>
      <c r="S30" s="56">
        <v>0</v>
      </c>
      <c r="T30" s="27">
        <v>0</v>
      </c>
      <c r="U30" s="56">
        <v>0</v>
      </c>
      <c r="V30" s="27">
        <v>0</v>
      </c>
      <c r="W30" s="56">
        <v>0</v>
      </c>
      <c r="X30" s="56">
        <v>0</v>
      </c>
      <c r="Y30" s="56">
        <v>0</v>
      </c>
      <c r="Z30" s="27">
        <v>0</v>
      </c>
      <c r="AA30" s="27">
        <v>0</v>
      </c>
    </row>
    <row r="31" spans="1:27" ht="14.25" customHeight="1">
      <c r="A31" s="34">
        <v>1810</v>
      </c>
      <c r="B31" s="53" t="s">
        <v>14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56">
        <v>0</v>
      </c>
      <c r="K31" s="56">
        <v>0</v>
      </c>
      <c r="L31" s="27">
        <v>0</v>
      </c>
      <c r="M31" s="27">
        <v>0</v>
      </c>
      <c r="N31" s="27">
        <v>0</v>
      </c>
      <c r="O31" s="56">
        <v>0</v>
      </c>
      <c r="P31" s="27">
        <v>0</v>
      </c>
      <c r="Q31" s="56">
        <v>0</v>
      </c>
      <c r="R31" s="56">
        <v>0</v>
      </c>
      <c r="S31" s="56">
        <v>0</v>
      </c>
      <c r="T31" s="27">
        <v>0</v>
      </c>
      <c r="U31" s="56">
        <v>0</v>
      </c>
      <c r="V31" s="27">
        <v>0</v>
      </c>
      <c r="W31" s="56">
        <v>0</v>
      </c>
      <c r="X31" s="56">
        <v>0</v>
      </c>
      <c r="Y31" s="56">
        <v>0</v>
      </c>
      <c r="Z31" s="27">
        <v>0</v>
      </c>
      <c r="AA31" s="27">
        <v>0</v>
      </c>
    </row>
    <row r="32" spans="1:27" ht="14.25" customHeight="1">
      <c r="A32" s="52">
        <v>1900</v>
      </c>
      <c r="B32" s="54" t="s">
        <v>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56">
        <v>0</v>
      </c>
      <c r="K32" s="56">
        <v>0</v>
      </c>
      <c r="L32" s="27">
        <v>0</v>
      </c>
      <c r="M32" s="27">
        <v>0</v>
      </c>
      <c r="N32" s="27">
        <v>0</v>
      </c>
      <c r="O32" s="56">
        <v>0</v>
      </c>
      <c r="P32" s="27">
        <v>0</v>
      </c>
      <c r="Q32" s="56">
        <v>0</v>
      </c>
      <c r="R32" s="56">
        <v>0</v>
      </c>
      <c r="S32" s="56">
        <v>0</v>
      </c>
      <c r="T32" s="27">
        <v>0</v>
      </c>
      <c r="U32" s="56">
        <v>0</v>
      </c>
      <c r="V32" s="27">
        <v>0</v>
      </c>
      <c r="W32" s="56">
        <v>0</v>
      </c>
      <c r="X32" s="56">
        <v>0</v>
      </c>
      <c r="Y32" s="56">
        <v>0</v>
      </c>
      <c r="Z32" s="27">
        <v>0</v>
      </c>
      <c r="AA32" s="27">
        <v>0</v>
      </c>
    </row>
    <row r="33" spans="1:27" ht="14.25" customHeight="1">
      <c r="A33" s="34">
        <v>1910</v>
      </c>
      <c r="B33" s="53" t="s">
        <v>14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56">
        <v>0</v>
      </c>
      <c r="K33" s="56">
        <v>0</v>
      </c>
      <c r="L33" s="27">
        <v>0</v>
      </c>
      <c r="M33" s="27">
        <v>0</v>
      </c>
      <c r="N33" s="27">
        <v>0</v>
      </c>
      <c r="O33" s="56">
        <v>0</v>
      </c>
      <c r="P33" s="27">
        <v>0</v>
      </c>
      <c r="Q33" s="56">
        <v>0</v>
      </c>
      <c r="R33" s="56">
        <v>0</v>
      </c>
      <c r="S33" s="56">
        <v>0</v>
      </c>
      <c r="T33" s="27">
        <v>0</v>
      </c>
      <c r="U33" s="56">
        <v>0</v>
      </c>
      <c r="V33" s="27">
        <v>0</v>
      </c>
      <c r="W33" s="56">
        <v>0</v>
      </c>
      <c r="X33" s="56">
        <v>0</v>
      </c>
      <c r="Y33" s="56">
        <v>0</v>
      </c>
      <c r="Z33" s="27">
        <v>0</v>
      </c>
      <c r="AA33" s="27">
        <v>0</v>
      </c>
    </row>
    <row r="34" spans="1:27" ht="14.25" customHeight="1">
      <c r="A34" s="52">
        <v>2000</v>
      </c>
      <c r="B34" s="54" t="s">
        <v>9</v>
      </c>
      <c r="C34" s="27">
        <v>9</v>
      </c>
      <c r="D34" s="27">
        <v>0</v>
      </c>
      <c r="E34" s="27">
        <v>9</v>
      </c>
      <c r="F34" s="27">
        <v>0</v>
      </c>
      <c r="G34" s="27">
        <v>0</v>
      </c>
      <c r="H34" s="27">
        <v>0</v>
      </c>
      <c r="I34" s="27">
        <v>0</v>
      </c>
      <c r="J34" s="56">
        <v>0</v>
      </c>
      <c r="K34" s="56">
        <v>0</v>
      </c>
      <c r="L34" s="27">
        <v>0</v>
      </c>
      <c r="M34" s="27">
        <v>0</v>
      </c>
      <c r="N34" s="27">
        <v>0</v>
      </c>
      <c r="O34" s="56">
        <v>0</v>
      </c>
      <c r="P34" s="27">
        <v>0</v>
      </c>
      <c r="Q34" s="56">
        <v>0</v>
      </c>
      <c r="R34" s="56">
        <v>0</v>
      </c>
      <c r="S34" s="56">
        <v>0</v>
      </c>
      <c r="T34" s="27">
        <v>0</v>
      </c>
      <c r="U34" s="56">
        <v>0</v>
      </c>
      <c r="V34" s="27">
        <v>0</v>
      </c>
      <c r="W34" s="56">
        <v>0</v>
      </c>
      <c r="X34" s="56">
        <v>0</v>
      </c>
      <c r="Y34" s="56">
        <v>0</v>
      </c>
      <c r="Z34" s="27">
        <v>0</v>
      </c>
      <c r="AA34" s="27">
        <v>0</v>
      </c>
    </row>
    <row r="35" ht="12.75">
      <c r="B35" s="47"/>
    </row>
    <row r="37" spans="2:20" s="65" customFormat="1" ht="18.75">
      <c r="B37" s="65" t="s">
        <v>135</v>
      </c>
      <c r="T37" s="65" t="s">
        <v>136</v>
      </c>
    </row>
  </sheetData>
  <sheetProtection/>
  <mergeCells count="36">
    <mergeCell ref="D5:D6"/>
    <mergeCell ref="A2:AA2"/>
    <mergeCell ref="A3:A6"/>
    <mergeCell ref="B3:B6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T4:U4"/>
    <mergeCell ref="V4:Y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P5:Q5"/>
    <mergeCell ref="O5:O6"/>
    <mergeCell ref="Z5:Z6"/>
    <mergeCell ref="AA5:AA6"/>
    <mergeCell ref="R5:R6"/>
    <mergeCell ref="S5:S6"/>
    <mergeCell ref="T5:T6"/>
    <mergeCell ref="U5:U6"/>
    <mergeCell ref="V5:V6"/>
    <mergeCell ref="W5:Y5"/>
  </mergeCells>
  <printOptions/>
  <pageMargins left="0.15748031496062992" right="0.15748031496062992" top="0.7480314960629921" bottom="0.15748031496062992" header="0.15748031496062992" footer="0.1574803149606299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7">
      <selection activeCell="G32" sqref="G32"/>
    </sheetView>
  </sheetViews>
  <sheetFormatPr defaultColWidth="9.00390625" defaultRowHeight="12.75"/>
  <cols>
    <col min="1" max="1" width="5.625" style="41" customWidth="1"/>
    <col min="2" max="2" width="37.875" style="41" customWidth="1"/>
    <col min="3" max="3" width="5.125" style="41" customWidth="1"/>
    <col min="4" max="4" width="6.625" style="41" customWidth="1"/>
    <col min="5" max="5" width="7.25390625" style="41" customWidth="1"/>
    <col min="6" max="7" width="5.125" style="41" customWidth="1"/>
    <col min="8" max="9" width="5.625" style="41" customWidth="1"/>
    <col min="10" max="10" width="7.25390625" style="41" customWidth="1"/>
    <col min="11" max="11" width="8.75390625" style="41" customWidth="1"/>
    <col min="12" max="12" width="7.00390625" style="41" customWidth="1"/>
    <col min="13" max="13" width="6.25390625" style="41" customWidth="1"/>
    <col min="14" max="14" width="4.875" style="41" customWidth="1"/>
    <col min="15" max="15" width="7.00390625" style="41" customWidth="1"/>
    <col min="16" max="16" width="4.75390625" style="41" customWidth="1"/>
    <col min="17" max="17" width="8.125" style="41" customWidth="1"/>
    <col min="18" max="18" width="10.75390625" style="41" customWidth="1"/>
    <col min="19" max="19" width="10.25390625" style="41" customWidth="1"/>
    <col min="20" max="20" width="5.125" style="41" customWidth="1"/>
    <col min="21" max="21" width="10.875" style="41" customWidth="1"/>
    <col min="22" max="22" width="4.75390625" style="41" customWidth="1"/>
    <col min="23" max="23" width="8.00390625" style="41" customWidth="1"/>
    <col min="24" max="24" width="7.375" style="41" customWidth="1"/>
    <col min="25" max="25" width="9.625" style="41" customWidth="1"/>
    <col min="26" max="26" width="4.875" style="41" customWidth="1"/>
    <col min="27" max="27" width="6.00390625" style="41" customWidth="1"/>
    <col min="28" max="28" width="5.00390625" style="41" customWidth="1"/>
    <col min="29" max="16384" width="9.125" style="41" customWidth="1"/>
  </cols>
  <sheetData>
    <row r="1" ht="12.75">
      <c r="AA1" s="42" t="s">
        <v>117</v>
      </c>
    </row>
    <row r="2" spans="1:27" ht="64.5" customHeight="1">
      <c r="A2" s="77" t="s">
        <v>139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7" customHeight="1">
      <c r="A3" s="75" t="s">
        <v>111</v>
      </c>
      <c r="B3" s="78" t="s">
        <v>16</v>
      </c>
      <c r="C3" s="75" t="s">
        <v>123</v>
      </c>
      <c r="D3" s="75"/>
      <c r="E3" s="75"/>
      <c r="F3" s="75" t="s">
        <v>12</v>
      </c>
      <c r="G3" s="75"/>
      <c r="H3" s="75" t="s">
        <v>124</v>
      </c>
      <c r="I3" s="75"/>
      <c r="J3" s="75" t="s">
        <v>96</v>
      </c>
      <c r="K3" s="75"/>
      <c r="L3" s="79" t="s">
        <v>110</v>
      </c>
      <c r="M3" s="81"/>
      <c r="N3" s="79" t="s">
        <v>103</v>
      </c>
      <c r="O3" s="80"/>
      <c r="P3" s="80"/>
      <c r="Q3" s="81"/>
      <c r="R3" s="75" t="s">
        <v>84</v>
      </c>
      <c r="S3" s="75"/>
      <c r="T3" s="75" t="s">
        <v>127</v>
      </c>
      <c r="U3" s="75"/>
      <c r="V3" s="75"/>
      <c r="W3" s="75"/>
      <c r="X3" s="75"/>
      <c r="Y3" s="75"/>
      <c r="Z3" s="75" t="s">
        <v>120</v>
      </c>
      <c r="AA3" s="75"/>
    </row>
    <row r="4" spans="1:27" ht="57" customHeight="1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82"/>
      <c r="M4" s="84"/>
      <c r="N4" s="82"/>
      <c r="O4" s="83"/>
      <c r="P4" s="83"/>
      <c r="Q4" s="84"/>
      <c r="R4" s="75"/>
      <c r="S4" s="75"/>
      <c r="T4" s="75" t="s">
        <v>95</v>
      </c>
      <c r="U4" s="75"/>
      <c r="V4" s="75" t="s">
        <v>1</v>
      </c>
      <c r="W4" s="75"/>
      <c r="X4" s="75"/>
      <c r="Y4" s="75"/>
      <c r="Z4" s="75"/>
      <c r="AA4" s="75"/>
    </row>
    <row r="5" spans="1:27" ht="36.75" customHeight="1">
      <c r="A5" s="75"/>
      <c r="B5" s="78"/>
      <c r="C5" s="71" t="s">
        <v>17</v>
      </c>
      <c r="D5" s="86" t="s">
        <v>128</v>
      </c>
      <c r="E5" s="71" t="s">
        <v>134</v>
      </c>
      <c r="F5" s="71" t="s">
        <v>94</v>
      </c>
      <c r="G5" s="71" t="s">
        <v>129</v>
      </c>
      <c r="H5" s="71" t="s">
        <v>17</v>
      </c>
      <c r="I5" s="71" t="s">
        <v>132</v>
      </c>
      <c r="J5" s="74" t="s">
        <v>0</v>
      </c>
      <c r="K5" s="74" t="s">
        <v>1</v>
      </c>
      <c r="L5" s="72" t="s">
        <v>119</v>
      </c>
      <c r="M5" s="72" t="s">
        <v>104</v>
      </c>
      <c r="N5" s="72" t="s">
        <v>105</v>
      </c>
      <c r="O5" s="72" t="s">
        <v>113</v>
      </c>
      <c r="P5" s="85" t="s">
        <v>112</v>
      </c>
      <c r="Q5" s="85"/>
      <c r="R5" s="71" t="s">
        <v>17</v>
      </c>
      <c r="S5" s="71" t="s">
        <v>133</v>
      </c>
      <c r="T5" s="76" t="s">
        <v>105</v>
      </c>
      <c r="U5" s="76" t="s">
        <v>106</v>
      </c>
      <c r="V5" s="76" t="s">
        <v>105</v>
      </c>
      <c r="W5" s="75" t="s">
        <v>97</v>
      </c>
      <c r="X5" s="75"/>
      <c r="Y5" s="75"/>
      <c r="Z5" s="76" t="s">
        <v>98</v>
      </c>
      <c r="AA5" s="76" t="s">
        <v>83</v>
      </c>
    </row>
    <row r="6" spans="1:27" ht="96" customHeight="1">
      <c r="A6" s="75"/>
      <c r="B6" s="78"/>
      <c r="C6" s="71"/>
      <c r="D6" s="87"/>
      <c r="E6" s="71"/>
      <c r="F6" s="71"/>
      <c r="G6" s="71"/>
      <c r="H6" s="71"/>
      <c r="I6" s="71"/>
      <c r="J6" s="74"/>
      <c r="K6" s="74"/>
      <c r="L6" s="73"/>
      <c r="M6" s="73"/>
      <c r="N6" s="73"/>
      <c r="O6" s="73"/>
      <c r="P6" s="43" t="s">
        <v>105</v>
      </c>
      <c r="Q6" s="44" t="s">
        <v>113</v>
      </c>
      <c r="R6" s="71"/>
      <c r="S6" s="71"/>
      <c r="T6" s="76"/>
      <c r="U6" s="76"/>
      <c r="V6" s="76"/>
      <c r="W6" s="39" t="s">
        <v>107</v>
      </c>
      <c r="X6" s="39" t="s">
        <v>108</v>
      </c>
      <c r="Y6" s="40" t="s">
        <v>109</v>
      </c>
      <c r="Z6" s="76"/>
      <c r="AA6" s="76"/>
    </row>
    <row r="7" spans="1:27" s="46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  <c r="AA7" s="45">
        <v>27</v>
      </c>
    </row>
    <row r="8" spans="1:27" ht="25.5" customHeight="1">
      <c r="A8" s="52">
        <v>1000</v>
      </c>
      <c r="B8" s="51" t="s">
        <v>86</v>
      </c>
      <c r="C8" s="59">
        <f>C9+C15+C20+C21+C22+C23+C28+C30+C32+C34</f>
        <v>350</v>
      </c>
      <c r="D8" s="59">
        <f>D9+D15+D20+D21+D22+D23+D28+D30+D32+D34</f>
        <v>6</v>
      </c>
      <c r="E8" s="59">
        <f aca="true" t="shared" si="0" ref="E8:AA8">E9+E15+E20+E21+E22+E23+E28+E30+E32+E34</f>
        <v>344</v>
      </c>
      <c r="F8" s="59">
        <f t="shared" si="0"/>
        <v>559</v>
      </c>
      <c r="G8" s="59">
        <f t="shared" si="0"/>
        <v>10</v>
      </c>
      <c r="H8" s="59">
        <f t="shared" si="0"/>
        <v>558</v>
      </c>
      <c r="I8" s="59">
        <f t="shared" si="0"/>
        <v>1</v>
      </c>
      <c r="J8" s="60">
        <f t="shared" si="0"/>
        <v>239.17300000000003</v>
      </c>
      <c r="K8" s="60">
        <f t="shared" si="0"/>
        <v>219.14700000000002</v>
      </c>
      <c r="L8" s="59">
        <f t="shared" si="0"/>
        <v>10</v>
      </c>
      <c r="M8" s="59">
        <f t="shared" si="0"/>
        <v>3</v>
      </c>
      <c r="N8" s="59">
        <f t="shared" si="0"/>
        <v>0</v>
      </c>
      <c r="O8" s="60">
        <f t="shared" si="0"/>
        <v>0</v>
      </c>
      <c r="P8" s="59">
        <f t="shared" si="0"/>
        <v>1</v>
      </c>
      <c r="Q8" s="60">
        <f t="shared" si="0"/>
        <v>8313.837</v>
      </c>
      <c r="R8" s="60">
        <f t="shared" si="0"/>
        <v>11423.454999999998</v>
      </c>
      <c r="S8" s="60">
        <f t="shared" si="0"/>
        <v>3347.772</v>
      </c>
      <c r="T8" s="59">
        <f t="shared" si="0"/>
        <v>57</v>
      </c>
      <c r="U8" s="60">
        <f t="shared" si="0"/>
        <v>238332.74599999998</v>
      </c>
      <c r="V8" s="59">
        <f t="shared" si="0"/>
        <v>48</v>
      </c>
      <c r="W8" s="60">
        <f t="shared" si="0"/>
        <v>382.957</v>
      </c>
      <c r="X8" s="60">
        <f t="shared" si="0"/>
        <v>186.952</v>
      </c>
      <c r="Y8" s="60">
        <f t="shared" si="0"/>
        <v>196.005</v>
      </c>
      <c r="Z8" s="59">
        <f t="shared" si="0"/>
        <v>0</v>
      </c>
      <c r="AA8" s="59">
        <f t="shared" si="0"/>
        <v>0</v>
      </c>
    </row>
    <row r="9" spans="1:27" ht="14.25" customHeight="1">
      <c r="A9" s="52">
        <v>1100</v>
      </c>
      <c r="B9" s="54" t="s">
        <v>118</v>
      </c>
      <c r="C9" s="63">
        <f>C10+C11+C14</f>
        <v>57</v>
      </c>
      <c r="D9" s="63">
        <f>D10+D11+D14</f>
        <v>2</v>
      </c>
      <c r="E9" s="63">
        <f aca="true" t="shared" si="1" ref="E9:AA9">E10+E11+E14</f>
        <v>55</v>
      </c>
      <c r="F9" s="63">
        <f t="shared" si="1"/>
        <v>92</v>
      </c>
      <c r="G9" s="63">
        <f t="shared" si="1"/>
        <v>0</v>
      </c>
      <c r="H9" s="63">
        <f t="shared" si="1"/>
        <v>92</v>
      </c>
      <c r="I9" s="63">
        <f t="shared" si="1"/>
        <v>0</v>
      </c>
      <c r="J9" s="64">
        <f t="shared" si="1"/>
        <v>53.397000000000006</v>
      </c>
      <c r="K9" s="64">
        <f t="shared" si="1"/>
        <v>48.093</v>
      </c>
      <c r="L9" s="63">
        <f t="shared" si="1"/>
        <v>1</v>
      </c>
      <c r="M9" s="63">
        <f t="shared" si="1"/>
        <v>1</v>
      </c>
      <c r="N9" s="63">
        <f t="shared" si="1"/>
        <v>0</v>
      </c>
      <c r="O9" s="64">
        <f t="shared" si="1"/>
        <v>0</v>
      </c>
      <c r="P9" s="63">
        <f t="shared" si="1"/>
        <v>0</v>
      </c>
      <c r="Q9" s="64">
        <f t="shared" si="1"/>
        <v>0</v>
      </c>
      <c r="R9" s="64">
        <f t="shared" si="1"/>
        <v>21.322000000000003</v>
      </c>
      <c r="S9" s="64">
        <f t="shared" si="1"/>
        <v>0</v>
      </c>
      <c r="T9" s="63">
        <f t="shared" si="1"/>
        <v>13</v>
      </c>
      <c r="U9" s="64">
        <f t="shared" si="1"/>
        <v>21.322000000000003</v>
      </c>
      <c r="V9" s="63">
        <f t="shared" si="1"/>
        <v>7</v>
      </c>
      <c r="W9" s="64">
        <f t="shared" si="1"/>
        <v>219.799</v>
      </c>
      <c r="X9" s="64">
        <f t="shared" si="1"/>
        <v>72.152</v>
      </c>
      <c r="Y9" s="64">
        <f t="shared" si="1"/>
        <v>147.647</v>
      </c>
      <c r="Z9" s="63">
        <f t="shared" si="1"/>
        <v>0</v>
      </c>
      <c r="AA9" s="63">
        <f t="shared" si="1"/>
        <v>0</v>
      </c>
    </row>
    <row r="10" spans="1:27" ht="14.25" customHeight="1">
      <c r="A10" s="34">
        <v>1110</v>
      </c>
      <c r="B10" s="53" t="s">
        <v>57</v>
      </c>
      <c r="C10" s="27">
        <v>56</v>
      </c>
      <c r="D10" s="27">
        <v>2</v>
      </c>
      <c r="E10" s="27">
        <v>54</v>
      </c>
      <c r="F10" s="27">
        <v>81</v>
      </c>
      <c r="G10" s="27">
        <v>0</v>
      </c>
      <c r="H10" s="27">
        <v>81</v>
      </c>
      <c r="I10" s="27">
        <v>0</v>
      </c>
      <c r="J10" s="56">
        <v>48.569</v>
      </c>
      <c r="K10" s="56">
        <v>43.265</v>
      </c>
      <c r="L10" s="27">
        <v>1</v>
      </c>
      <c r="M10" s="27">
        <v>1</v>
      </c>
      <c r="N10" s="27">
        <v>0</v>
      </c>
      <c r="O10" s="56">
        <v>0</v>
      </c>
      <c r="P10" s="27">
        <v>0</v>
      </c>
      <c r="Q10" s="56">
        <v>0</v>
      </c>
      <c r="R10" s="56">
        <v>18.661</v>
      </c>
      <c r="S10" s="56">
        <v>0</v>
      </c>
      <c r="T10" s="27">
        <v>12</v>
      </c>
      <c r="U10" s="56">
        <v>18.661</v>
      </c>
      <c r="V10" s="27">
        <v>6</v>
      </c>
      <c r="W10" s="56">
        <v>210.893</v>
      </c>
      <c r="X10" s="56">
        <v>63.245999999999995</v>
      </c>
      <c r="Y10" s="56">
        <v>147.647</v>
      </c>
      <c r="Z10" s="27">
        <v>0</v>
      </c>
      <c r="AA10" s="27">
        <v>0</v>
      </c>
    </row>
    <row r="11" spans="1:27" ht="14.25" customHeight="1">
      <c r="A11" s="34">
        <v>1120</v>
      </c>
      <c r="B11" s="53" t="s">
        <v>122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56">
        <v>0</v>
      </c>
      <c r="K11" s="56">
        <v>0</v>
      </c>
      <c r="L11" s="27">
        <v>0</v>
      </c>
      <c r="M11" s="27">
        <v>0</v>
      </c>
      <c r="N11" s="27">
        <v>0</v>
      </c>
      <c r="O11" s="56">
        <v>0</v>
      </c>
      <c r="P11" s="27">
        <v>0</v>
      </c>
      <c r="Q11" s="56">
        <v>0</v>
      </c>
      <c r="R11" s="56">
        <v>0</v>
      </c>
      <c r="S11" s="56">
        <v>0</v>
      </c>
      <c r="T11" s="27">
        <v>0</v>
      </c>
      <c r="U11" s="56">
        <v>0</v>
      </c>
      <c r="V11" s="27">
        <v>0</v>
      </c>
      <c r="W11" s="56">
        <v>0</v>
      </c>
      <c r="X11" s="56">
        <v>0</v>
      </c>
      <c r="Y11" s="56">
        <v>0</v>
      </c>
      <c r="Z11" s="27">
        <v>0</v>
      </c>
      <c r="AA11" s="27">
        <v>0</v>
      </c>
    </row>
    <row r="12" spans="1:27" ht="14.25" customHeight="1">
      <c r="A12" s="34">
        <v>1121</v>
      </c>
      <c r="B12" s="55" t="s">
        <v>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56">
        <v>0</v>
      </c>
      <c r="K12" s="56">
        <v>0</v>
      </c>
      <c r="L12" s="27">
        <v>0</v>
      </c>
      <c r="M12" s="27">
        <v>0</v>
      </c>
      <c r="N12" s="27">
        <v>0</v>
      </c>
      <c r="O12" s="56">
        <v>0</v>
      </c>
      <c r="P12" s="27">
        <v>0</v>
      </c>
      <c r="Q12" s="56">
        <v>0</v>
      </c>
      <c r="R12" s="56">
        <v>0</v>
      </c>
      <c r="S12" s="56">
        <v>0</v>
      </c>
      <c r="T12" s="27">
        <v>0</v>
      </c>
      <c r="U12" s="56">
        <v>0</v>
      </c>
      <c r="V12" s="27">
        <v>0</v>
      </c>
      <c r="W12" s="56">
        <v>0</v>
      </c>
      <c r="X12" s="56">
        <v>0</v>
      </c>
      <c r="Y12" s="56">
        <v>0</v>
      </c>
      <c r="Z12" s="27">
        <v>0</v>
      </c>
      <c r="AA12" s="27">
        <v>0</v>
      </c>
    </row>
    <row r="13" spans="1:27" ht="14.25" customHeight="1">
      <c r="A13" s="34">
        <v>1122</v>
      </c>
      <c r="B13" s="55" t="s">
        <v>18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56">
        <v>0</v>
      </c>
      <c r="K13" s="56">
        <v>0</v>
      </c>
      <c r="L13" s="27">
        <v>0</v>
      </c>
      <c r="M13" s="27">
        <v>0</v>
      </c>
      <c r="N13" s="27">
        <v>0</v>
      </c>
      <c r="O13" s="56">
        <v>0</v>
      </c>
      <c r="P13" s="27">
        <v>0</v>
      </c>
      <c r="Q13" s="56">
        <v>0</v>
      </c>
      <c r="R13" s="56">
        <v>0</v>
      </c>
      <c r="S13" s="56">
        <v>0</v>
      </c>
      <c r="T13" s="27">
        <v>0</v>
      </c>
      <c r="U13" s="56">
        <v>0</v>
      </c>
      <c r="V13" s="27">
        <v>0</v>
      </c>
      <c r="W13" s="56">
        <v>0</v>
      </c>
      <c r="X13" s="56">
        <v>0</v>
      </c>
      <c r="Y13" s="56">
        <v>0</v>
      </c>
      <c r="Z13" s="27">
        <v>0</v>
      </c>
      <c r="AA13" s="27">
        <v>0</v>
      </c>
    </row>
    <row r="14" spans="1:27" ht="14.25" customHeight="1">
      <c r="A14" s="34">
        <v>1130</v>
      </c>
      <c r="B14" s="53" t="s">
        <v>55</v>
      </c>
      <c r="C14" s="27">
        <v>1</v>
      </c>
      <c r="D14" s="27">
        <v>0</v>
      </c>
      <c r="E14" s="27">
        <v>1</v>
      </c>
      <c r="F14" s="27">
        <v>11</v>
      </c>
      <c r="G14" s="27">
        <v>0</v>
      </c>
      <c r="H14" s="27">
        <v>11</v>
      </c>
      <c r="I14" s="27">
        <v>0</v>
      </c>
      <c r="J14" s="56">
        <v>4.827999999999999</v>
      </c>
      <c r="K14" s="56">
        <v>4.827999999999999</v>
      </c>
      <c r="L14" s="27">
        <v>0</v>
      </c>
      <c r="M14" s="27">
        <v>0</v>
      </c>
      <c r="N14" s="27">
        <v>0</v>
      </c>
      <c r="O14" s="56">
        <v>0</v>
      </c>
      <c r="P14" s="27">
        <v>0</v>
      </c>
      <c r="Q14" s="56">
        <v>0</v>
      </c>
      <c r="R14" s="56">
        <v>2.661</v>
      </c>
      <c r="S14" s="56">
        <v>0</v>
      </c>
      <c r="T14" s="27">
        <v>1</v>
      </c>
      <c r="U14" s="56">
        <v>2.661</v>
      </c>
      <c r="V14" s="27">
        <v>1</v>
      </c>
      <c r="W14" s="56">
        <v>8.906</v>
      </c>
      <c r="X14" s="56">
        <v>8.906</v>
      </c>
      <c r="Y14" s="56">
        <v>0</v>
      </c>
      <c r="Z14" s="27">
        <v>0</v>
      </c>
      <c r="AA14" s="27">
        <v>0</v>
      </c>
    </row>
    <row r="15" spans="1:27" ht="14.25" customHeight="1">
      <c r="A15" s="52">
        <v>1200</v>
      </c>
      <c r="B15" s="54" t="s">
        <v>79</v>
      </c>
      <c r="C15" s="63">
        <f>C16+C19</f>
        <v>0</v>
      </c>
      <c r="D15" s="63">
        <f>D16+D19</f>
        <v>0</v>
      </c>
      <c r="E15" s="63">
        <f aca="true" t="shared" si="2" ref="E15:AA15">E16+E19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4">
        <f t="shared" si="2"/>
        <v>0</v>
      </c>
      <c r="K15" s="64">
        <f t="shared" si="2"/>
        <v>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4">
        <f t="shared" si="2"/>
        <v>0</v>
      </c>
      <c r="P15" s="63">
        <f t="shared" si="2"/>
        <v>0</v>
      </c>
      <c r="Q15" s="64">
        <f t="shared" si="2"/>
        <v>0</v>
      </c>
      <c r="R15" s="64">
        <f t="shared" si="2"/>
        <v>4.777</v>
      </c>
      <c r="S15" s="64">
        <f t="shared" si="2"/>
        <v>0</v>
      </c>
      <c r="T15" s="63">
        <f t="shared" si="2"/>
        <v>1</v>
      </c>
      <c r="U15" s="64">
        <f t="shared" si="2"/>
        <v>4.777</v>
      </c>
      <c r="V15" s="63">
        <f t="shared" si="2"/>
        <v>1</v>
      </c>
      <c r="W15" s="64">
        <f t="shared" si="2"/>
        <v>4.777</v>
      </c>
      <c r="X15" s="64">
        <f t="shared" si="2"/>
        <v>4.777</v>
      </c>
      <c r="Y15" s="64">
        <f t="shared" si="2"/>
        <v>0</v>
      </c>
      <c r="Z15" s="63">
        <f t="shared" si="2"/>
        <v>0</v>
      </c>
      <c r="AA15" s="63">
        <f t="shared" si="2"/>
        <v>0</v>
      </c>
    </row>
    <row r="16" spans="1:27" ht="14.25" customHeight="1">
      <c r="A16" s="34">
        <v>1210</v>
      </c>
      <c r="B16" s="53" t="s">
        <v>80</v>
      </c>
      <c r="C16" s="63">
        <f>C17+C18</f>
        <v>0</v>
      </c>
      <c r="D16" s="63">
        <f>D17+D18</f>
        <v>0</v>
      </c>
      <c r="E16" s="63">
        <f aca="true" t="shared" si="3" ref="E16:AA16">E17+E18</f>
        <v>0</v>
      </c>
      <c r="F16" s="63">
        <f t="shared" si="3"/>
        <v>0</v>
      </c>
      <c r="G16" s="63">
        <f t="shared" si="3"/>
        <v>0</v>
      </c>
      <c r="H16" s="63">
        <f t="shared" si="3"/>
        <v>0</v>
      </c>
      <c r="I16" s="63">
        <f t="shared" si="3"/>
        <v>0</v>
      </c>
      <c r="J16" s="64">
        <f t="shared" si="3"/>
        <v>0</v>
      </c>
      <c r="K16" s="64">
        <f t="shared" si="3"/>
        <v>0</v>
      </c>
      <c r="L16" s="63">
        <f t="shared" si="3"/>
        <v>0</v>
      </c>
      <c r="M16" s="63">
        <f t="shared" si="3"/>
        <v>0</v>
      </c>
      <c r="N16" s="63">
        <f t="shared" si="3"/>
        <v>0</v>
      </c>
      <c r="O16" s="64">
        <f t="shared" si="3"/>
        <v>0</v>
      </c>
      <c r="P16" s="63">
        <f t="shared" si="3"/>
        <v>0</v>
      </c>
      <c r="Q16" s="64">
        <f t="shared" si="3"/>
        <v>0</v>
      </c>
      <c r="R16" s="64">
        <f t="shared" si="3"/>
        <v>4.777</v>
      </c>
      <c r="S16" s="64">
        <f t="shared" si="3"/>
        <v>0</v>
      </c>
      <c r="T16" s="63">
        <f t="shared" si="3"/>
        <v>1</v>
      </c>
      <c r="U16" s="64">
        <f t="shared" si="3"/>
        <v>4.777</v>
      </c>
      <c r="V16" s="63">
        <f t="shared" si="3"/>
        <v>1</v>
      </c>
      <c r="W16" s="64">
        <f t="shared" si="3"/>
        <v>4.777</v>
      </c>
      <c r="X16" s="64">
        <f t="shared" si="3"/>
        <v>4.777</v>
      </c>
      <c r="Y16" s="64">
        <f t="shared" si="3"/>
        <v>0</v>
      </c>
      <c r="Z16" s="63">
        <f t="shared" si="3"/>
        <v>0</v>
      </c>
      <c r="AA16" s="63">
        <f t="shared" si="3"/>
        <v>0</v>
      </c>
    </row>
    <row r="17" spans="1:27" ht="14.25" customHeight="1">
      <c r="A17" s="34">
        <v>1211</v>
      </c>
      <c r="B17" s="55" t="s">
        <v>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56">
        <v>0</v>
      </c>
      <c r="K17" s="56">
        <v>0</v>
      </c>
      <c r="L17" s="27">
        <v>0</v>
      </c>
      <c r="M17" s="27">
        <v>0</v>
      </c>
      <c r="N17" s="27">
        <v>0</v>
      </c>
      <c r="O17" s="56">
        <v>0</v>
      </c>
      <c r="P17" s="27">
        <v>0</v>
      </c>
      <c r="Q17" s="56">
        <v>0</v>
      </c>
      <c r="R17" s="56">
        <v>4.777</v>
      </c>
      <c r="S17" s="56">
        <v>0</v>
      </c>
      <c r="T17" s="27">
        <v>1</v>
      </c>
      <c r="U17" s="56">
        <v>4.777</v>
      </c>
      <c r="V17" s="27">
        <v>1</v>
      </c>
      <c r="W17" s="56">
        <v>4.777</v>
      </c>
      <c r="X17" s="56">
        <v>4.777</v>
      </c>
      <c r="Y17" s="56">
        <v>0</v>
      </c>
      <c r="Z17" s="27">
        <v>0</v>
      </c>
      <c r="AA17" s="27">
        <v>0</v>
      </c>
    </row>
    <row r="18" spans="1:27" ht="14.25" customHeight="1">
      <c r="A18" s="34">
        <v>1212</v>
      </c>
      <c r="B18" s="55" t="s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56">
        <v>0</v>
      </c>
      <c r="K18" s="56">
        <v>0</v>
      </c>
      <c r="L18" s="27">
        <v>0</v>
      </c>
      <c r="M18" s="27">
        <v>0</v>
      </c>
      <c r="N18" s="27">
        <v>0</v>
      </c>
      <c r="O18" s="56">
        <v>0</v>
      </c>
      <c r="P18" s="27">
        <v>0</v>
      </c>
      <c r="Q18" s="56">
        <v>0</v>
      </c>
      <c r="R18" s="56">
        <v>0</v>
      </c>
      <c r="S18" s="56">
        <v>0</v>
      </c>
      <c r="T18" s="27">
        <v>0</v>
      </c>
      <c r="U18" s="56">
        <v>0</v>
      </c>
      <c r="V18" s="27">
        <v>0</v>
      </c>
      <c r="W18" s="56">
        <v>0</v>
      </c>
      <c r="X18" s="56">
        <v>0</v>
      </c>
      <c r="Y18" s="56">
        <v>0</v>
      </c>
      <c r="Z18" s="27">
        <v>0</v>
      </c>
      <c r="AA18" s="27">
        <v>0</v>
      </c>
    </row>
    <row r="19" spans="1:27" ht="14.25" customHeight="1">
      <c r="A19" s="34">
        <v>1220</v>
      </c>
      <c r="B19" s="53" t="s">
        <v>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56">
        <v>0</v>
      </c>
      <c r="K19" s="56">
        <v>0</v>
      </c>
      <c r="L19" s="27">
        <v>0</v>
      </c>
      <c r="M19" s="27">
        <v>0</v>
      </c>
      <c r="N19" s="27">
        <v>0</v>
      </c>
      <c r="O19" s="56">
        <v>0</v>
      </c>
      <c r="P19" s="27">
        <v>0</v>
      </c>
      <c r="Q19" s="56">
        <v>0</v>
      </c>
      <c r="R19" s="56">
        <v>0</v>
      </c>
      <c r="S19" s="56">
        <v>0</v>
      </c>
      <c r="T19" s="27">
        <v>0</v>
      </c>
      <c r="U19" s="56">
        <v>0</v>
      </c>
      <c r="V19" s="27">
        <v>0</v>
      </c>
      <c r="W19" s="56">
        <v>0</v>
      </c>
      <c r="X19" s="56">
        <v>0</v>
      </c>
      <c r="Y19" s="56">
        <v>0</v>
      </c>
      <c r="Z19" s="27">
        <v>0</v>
      </c>
      <c r="AA19" s="27">
        <v>0</v>
      </c>
    </row>
    <row r="20" spans="1:27" ht="14.25" customHeight="1">
      <c r="A20" s="52">
        <v>1300</v>
      </c>
      <c r="B20" s="54" t="s">
        <v>5</v>
      </c>
      <c r="C20" s="27">
        <v>12</v>
      </c>
      <c r="D20" s="27">
        <v>2</v>
      </c>
      <c r="E20" s="27">
        <v>10</v>
      </c>
      <c r="F20" s="27">
        <v>22</v>
      </c>
      <c r="G20" s="27">
        <v>0</v>
      </c>
      <c r="H20" s="27">
        <v>22</v>
      </c>
      <c r="I20" s="27">
        <v>0</v>
      </c>
      <c r="J20" s="56">
        <v>7.531000000000001</v>
      </c>
      <c r="K20" s="56">
        <v>7.361000000000001</v>
      </c>
      <c r="L20" s="27">
        <v>3</v>
      </c>
      <c r="M20" s="27">
        <v>0</v>
      </c>
      <c r="N20" s="27">
        <v>0</v>
      </c>
      <c r="O20" s="56">
        <v>0</v>
      </c>
      <c r="P20" s="27">
        <v>0</v>
      </c>
      <c r="Q20" s="56">
        <v>0</v>
      </c>
      <c r="R20" s="56">
        <v>312.944</v>
      </c>
      <c r="S20" s="56">
        <v>308.366</v>
      </c>
      <c r="T20" s="27">
        <v>4</v>
      </c>
      <c r="U20" s="56">
        <v>4.577999999999999</v>
      </c>
      <c r="V20" s="27">
        <v>3</v>
      </c>
      <c r="W20" s="56">
        <v>3.431</v>
      </c>
      <c r="X20" s="56">
        <v>3.431</v>
      </c>
      <c r="Y20" s="56">
        <v>0</v>
      </c>
      <c r="Z20" s="27">
        <v>0</v>
      </c>
      <c r="AA20" s="27">
        <v>0</v>
      </c>
    </row>
    <row r="21" spans="1:27" ht="14.25" customHeight="1">
      <c r="A21" s="52">
        <v>1400</v>
      </c>
      <c r="B21" s="54" t="s">
        <v>56</v>
      </c>
      <c r="C21" s="27">
        <v>12</v>
      </c>
      <c r="D21" s="27">
        <v>1</v>
      </c>
      <c r="E21" s="27">
        <v>11</v>
      </c>
      <c r="F21" s="27">
        <v>18</v>
      </c>
      <c r="G21" s="27">
        <v>0</v>
      </c>
      <c r="H21" s="27">
        <v>18</v>
      </c>
      <c r="I21" s="27">
        <v>0</v>
      </c>
      <c r="J21" s="56">
        <v>9.265</v>
      </c>
      <c r="K21" s="56">
        <v>7.684</v>
      </c>
      <c r="L21" s="27">
        <v>0</v>
      </c>
      <c r="M21" s="27">
        <v>0</v>
      </c>
      <c r="N21" s="27">
        <v>0</v>
      </c>
      <c r="O21" s="56">
        <v>0</v>
      </c>
      <c r="P21" s="27">
        <v>0</v>
      </c>
      <c r="Q21" s="56">
        <v>0</v>
      </c>
      <c r="R21" s="56">
        <v>0.44</v>
      </c>
      <c r="S21" s="56">
        <v>0</v>
      </c>
      <c r="T21" s="27">
        <v>4</v>
      </c>
      <c r="U21" s="56">
        <v>228971.179</v>
      </c>
      <c r="V21" s="27">
        <v>0</v>
      </c>
      <c r="W21" s="56">
        <v>0</v>
      </c>
      <c r="X21" s="56">
        <v>0</v>
      </c>
      <c r="Y21" s="56">
        <v>0</v>
      </c>
      <c r="Z21" s="27">
        <v>0</v>
      </c>
      <c r="AA21" s="27">
        <v>0</v>
      </c>
    </row>
    <row r="22" spans="1:27" ht="14.25" customHeight="1">
      <c r="A22" s="52">
        <v>1500</v>
      </c>
      <c r="B22" s="54" t="s">
        <v>85</v>
      </c>
      <c r="C22" s="27">
        <v>1</v>
      </c>
      <c r="D22" s="27">
        <v>0</v>
      </c>
      <c r="E22" s="27">
        <v>1</v>
      </c>
      <c r="F22" s="27">
        <v>1</v>
      </c>
      <c r="G22" s="27">
        <v>0</v>
      </c>
      <c r="H22" s="27">
        <v>1</v>
      </c>
      <c r="I22" s="27">
        <v>0</v>
      </c>
      <c r="J22" s="56">
        <v>8.5</v>
      </c>
      <c r="K22" s="56">
        <v>8.5</v>
      </c>
      <c r="L22" s="27">
        <v>0</v>
      </c>
      <c r="M22" s="27">
        <v>0</v>
      </c>
      <c r="N22" s="27">
        <v>0</v>
      </c>
      <c r="O22" s="56">
        <v>0</v>
      </c>
      <c r="P22" s="27">
        <v>0</v>
      </c>
      <c r="Q22" s="56">
        <v>0</v>
      </c>
      <c r="R22" s="56">
        <v>9.004</v>
      </c>
      <c r="S22" s="56">
        <v>0</v>
      </c>
      <c r="T22" s="27">
        <v>1</v>
      </c>
      <c r="U22" s="56">
        <v>9.004</v>
      </c>
      <c r="V22" s="27">
        <v>1</v>
      </c>
      <c r="W22" s="56">
        <v>9.004</v>
      </c>
      <c r="X22" s="56">
        <v>9.004</v>
      </c>
      <c r="Y22" s="56">
        <v>0</v>
      </c>
      <c r="Z22" s="27">
        <v>0</v>
      </c>
      <c r="AA22" s="27">
        <v>0</v>
      </c>
    </row>
    <row r="23" spans="1:27" ht="45" customHeight="1">
      <c r="A23" s="52">
        <v>1600</v>
      </c>
      <c r="B23" s="51" t="s">
        <v>87</v>
      </c>
      <c r="C23" s="63">
        <f>C24+C25+C26+C27</f>
        <v>69</v>
      </c>
      <c r="D23" s="63">
        <f>D24+D25+D26+D27</f>
        <v>0</v>
      </c>
      <c r="E23" s="63">
        <f aca="true" t="shared" si="4" ref="E23:AA23">E24+E25+E26+E27</f>
        <v>69</v>
      </c>
      <c r="F23" s="63">
        <f t="shared" si="4"/>
        <v>131</v>
      </c>
      <c r="G23" s="63">
        <f t="shared" si="4"/>
        <v>0</v>
      </c>
      <c r="H23" s="63">
        <f t="shared" si="4"/>
        <v>131</v>
      </c>
      <c r="I23" s="63">
        <f t="shared" si="4"/>
        <v>0</v>
      </c>
      <c r="J23" s="64">
        <f t="shared" si="4"/>
        <v>49.572</v>
      </c>
      <c r="K23" s="64">
        <f t="shared" si="4"/>
        <v>43.163000000000004</v>
      </c>
      <c r="L23" s="63">
        <f t="shared" si="4"/>
        <v>0</v>
      </c>
      <c r="M23" s="63">
        <f t="shared" si="4"/>
        <v>0</v>
      </c>
      <c r="N23" s="63">
        <f t="shared" si="4"/>
        <v>0</v>
      </c>
      <c r="O23" s="64">
        <f t="shared" si="4"/>
        <v>0</v>
      </c>
      <c r="P23" s="63">
        <f t="shared" si="4"/>
        <v>0</v>
      </c>
      <c r="Q23" s="64">
        <f t="shared" si="4"/>
        <v>0</v>
      </c>
      <c r="R23" s="64">
        <f t="shared" si="4"/>
        <v>0</v>
      </c>
      <c r="S23" s="64">
        <f t="shared" si="4"/>
        <v>0</v>
      </c>
      <c r="T23" s="63">
        <f t="shared" si="4"/>
        <v>0</v>
      </c>
      <c r="U23" s="64">
        <f t="shared" si="4"/>
        <v>0</v>
      </c>
      <c r="V23" s="63">
        <f t="shared" si="4"/>
        <v>0</v>
      </c>
      <c r="W23" s="64">
        <f t="shared" si="4"/>
        <v>0</v>
      </c>
      <c r="X23" s="64">
        <f t="shared" si="4"/>
        <v>0</v>
      </c>
      <c r="Y23" s="64">
        <f t="shared" si="4"/>
        <v>0</v>
      </c>
      <c r="Z23" s="63">
        <f t="shared" si="4"/>
        <v>0</v>
      </c>
      <c r="AA23" s="63">
        <f t="shared" si="4"/>
        <v>0</v>
      </c>
    </row>
    <row r="24" spans="1:27" ht="14.25" customHeight="1">
      <c r="A24" s="34">
        <v>1610</v>
      </c>
      <c r="B24" s="53" t="s">
        <v>11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56">
        <v>0</v>
      </c>
      <c r="K24" s="56">
        <v>0</v>
      </c>
      <c r="L24" s="27">
        <v>0</v>
      </c>
      <c r="M24" s="27">
        <v>0</v>
      </c>
      <c r="N24" s="27">
        <v>0</v>
      </c>
      <c r="O24" s="56">
        <v>0</v>
      </c>
      <c r="P24" s="27">
        <v>0</v>
      </c>
      <c r="Q24" s="56">
        <v>0</v>
      </c>
      <c r="R24" s="56">
        <v>0</v>
      </c>
      <c r="S24" s="56">
        <v>0</v>
      </c>
      <c r="T24" s="27">
        <v>0</v>
      </c>
      <c r="U24" s="56">
        <v>0</v>
      </c>
      <c r="V24" s="27">
        <v>0</v>
      </c>
      <c r="W24" s="56">
        <v>0</v>
      </c>
      <c r="X24" s="56">
        <v>0</v>
      </c>
      <c r="Y24" s="56">
        <v>0</v>
      </c>
      <c r="Z24" s="27">
        <v>0</v>
      </c>
      <c r="AA24" s="27">
        <v>0</v>
      </c>
    </row>
    <row r="25" spans="1:27" ht="14.25" customHeight="1">
      <c r="A25" s="34">
        <v>1620</v>
      </c>
      <c r="B25" s="53" t="s">
        <v>10</v>
      </c>
      <c r="C25" s="27">
        <v>68</v>
      </c>
      <c r="D25" s="27">
        <v>0</v>
      </c>
      <c r="E25" s="27">
        <v>68</v>
      </c>
      <c r="F25" s="27">
        <v>130</v>
      </c>
      <c r="G25" s="27">
        <v>0</v>
      </c>
      <c r="H25" s="27">
        <v>130</v>
      </c>
      <c r="I25" s="27">
        <v>0</v>
      </c>
      <c r="J25" s="56">
        <v>49.402</v>
      </c>
      <c r="K25" s="56">
        <v>42.993</v>
      </c>
      <c r="L25" s="27">
        <v>0</v>
      </c>
      <c r="M25" s="27">
        <v>0</v>
      </c>
      <c r="N25" s="27">
        <v>0</v>
      </c>
      <c r="O25" s="56">
        <v>0</v>
      </c>
      <c r="P25" s="27">
        <v>0</v>
      </c>
      <c r="Q25" s="56">
        <v>0</v>
      </c>
      <c r="R25" s="56">
        <v>0</v>
      </c>
      <c r="S25" s="56">
        <v>0</v>
      </c>
      <c r="T25" s="27">
        <v>0</v>
      </c>
      <c r="U25" s="56">
        <v>0</v>
      </c>
      <c r="V25" s="27">
        <v>0</v>
      </c>
      <c r="W25" s="56">
        <v>0</v>
      </c>
      <c r="X25" s="56">
        <v>0</v>
      </c>
      <c r="Y25" s="56">
        <v>0</v>
      </c>
      <c r="Z25" s="27">
        <v>0</v>
      </c>
      <c r="AA25" s="27">
        <v>0</v>
      </c>
    </row>
    <row r="26" spans="1:27" ht="14.25" customHeight="1">
      <c r="A26" s="34">
        <v>1630</v>
      </c>
      <c r="B26" s="53" t="s">
        <v>81</v>
      </c>
      <c r="C26" s="27">
        <v>1</v>
      </c>
      <c r="D26" s="27">
        <v>0</v>
      </c>
      <c r="E26" s="27">
        <v>1</v>
      </c>
      <c r="F26" s="27">
        <v>1</v>
      </c>
      <c r="G26" s="27">
        <v>0</v>
      </c>
      <c r="H26" s="27">
        <v>1</v>
      </c>
      <c r="I26" s="27">
        <v>0</v>
      </c>
      <c r="J26" s="56">
        <v>0.17</v>
      </c>
      <c r="K26" s="56">
        <v>0.17</v>
      </c>
      <c r="L26" s="27">
        <v>0</v>
      </c>
      <c r="M26" s="27">
        <v>0</v>
      </c>
      <c r="N26" s="27">
        <v>0</v>
      </c>
      <c r="O26" s="56">
        <v>0</v>
      </c>
      <c r="P26" s="27">
        <v>0</v>
      </c>
      <c r="Q26" s="56">
        <v>0</v>
      </c>
      <c r="R26" s="56">
        <v>0</v>
      </c>
      <c r="S26" s="56">
        <v>0</v>
      </c>
      <c r="T26" s="27">
        <v>0</v>
      </c>
      <c r="U26" s="56">
        <v>0</v>
      </c>
      <c r="V26" s="27">
        <v>0</v>
      </c>
      <c r="W26" s="56">
        <v>0</v>
      </c>
      <c r="X26" s="56">
        <v>0</v>
      </c>
      <c r="Y26" s="56">
        <v>0</v>
      </c>
      <c r="Z26" s="27">
        <v>0</v>
      </c>
      <c r="AA26" s="27">
        <v>0</v>
      </c>
    </row>
    <row r="27" spans="1:27" ht="14.25" customHeight="1">
      <c r="A27" s="34">
        <v>1640</v>
      </c>
      <c r="B27" s="53" t="s">
        <v>82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56">
        <v>0</v>
      </c>
      <c r="K27" s="56">
        <v>0</v>
      </c>
      <c r="L27" s="27">
        <v>0</v>
      </c>
      <c r="M27" s="27">
        <v>0</v>
      </c>
      <c r="N27" s="27">
        <v>0</v>
      </c>
      <c r="O27" s="56">
        <v>0</v>
      </c>
      <c r="P27" s="27">
        <v>0</v>
      </c>
      <c r="Q27" s="56">
        <v>0</v>
      </c>
      <c r="R27" s="56">
        <v>0</v>
      </c>
      <c r="S27" s="56">
        <v>0</v>
      </c>
      <c r="T27" s="27">
        <v>0</v>
      </c>
      <c r="U27" s="56">
        <v>0</v>
      </c>
      <c r="V27" s="27">
        <v>0</v>
      </c>
      <c r="W27" s="56">
        <v>0</v>
      </c>
      <c r="X27" s="56">
        <v>0</v>
      </c>
      <c r="Y27" s="56">
        <v>0</v>
      </c>
      <c r="Z27" s="27">
        <v>0</v>
      </c>
      <c r="AA27" s="27">
        <v>0</v>
      </c>
    </row>
    <row r="28" spans="1:27" ht="14.25" customHeight="1">
      <c r="A28" s="52">
        <v>1700</v>
      </c>
      <c r="B28" s="54" t="s">
        <v>6</v>
      </c>
      <c r="C28" s="27">
        <v>145</v>
      </c>
      <c r="D28" s="27">
        <v>0</v>
      </c>
      <c r="E28" s="27">
        <v>145</v>
      </c>
      <c r="F28" s="27">
        <v>221</v>
      </c>
      <c r="G28" s="27">
        <v>2</v>
      </c>
      <c r="H28" s="27">
        <v>222</v>
      </c>
      <c r="I28" s="27">
        <v>1</v>
      </c>
      <c r="J28" s="56">
        <v>96.95100000000001</v>
      </c>
      <c r="K28" s="56">
        <v>91.018</v>
      </c>
      <c r="L28" s="27">
        <v>4</v>
      </c>
      <c r="M28" s="27">
        <v>1</v>
      </c>
      <c r="N28" s="27">
        <v>0</v>
      </c>
      <c r="O28" s="56">
        <v>0</v>
      </c>
      <c r="P28" s="27">
        <v>1</v>
      </c>
      <c r="Q28" s="56">
        <v>8313.837</v>
      </c>
      <c r="R28" s="56">
        <v>8104.472</v>
      </c>
      <c r="S28" s="56">
        <v>1055.213</v>
      </c>
      <c r="T28" s="27">
        <v>31</v>
      </c>
      <c r="U28" s="56">
        <v>8940.905999999999</v>
      </c>
      <c r="V28" s="27">
        <v>36</v>
      </c>
      <c r="W28" s="56">
        <v>145.946</v>
      </c>
      <c r="X28" s="56">
        <v>97.588</v>
      </c>
      <c r="Y28" s="56">
        <v>48.358</v>
      </c>
      <c r="Z28" s="27">
        <v>0</v>
      </c>
      <c r="AA28" s="27">
        <v>0</v>
      </c>
    </row>
    <row r="29" spans="1:27" ht="14.25" customHeight="1">
      <c r="A29" s="34">
        <v>1710</v>
      </c>
      <c r="B29" s="53" t="s">
        <v>15</v>
      </c>
      <c r="C29" s="27">
        <v>58</v>
      </c>
      <c r="D29" s="27">
        <v>0</v>
      </c>
      <c r="E29" s="27">
        <v>58</v>
      </c>
      <c r="F29" s="27">
        <v>88</v>
      </c>
      <c r="G29" s="27">
        <v>2</v>
      </c>
      <c r="H29" s="27">
        <v>87</v>
      </c>
      <c r="I29" s="27">
        <v>1</v>
      </c>
      <c r="J29" s="56">
        <v>60.18</v>
      </c>
      <c r="K29" s="56">
        <v>61.863</v>
      </c>
      <c r="L29" s="27">
        <v>3</v>
      </c>
      <c r="M29" s="27">
        <v>1</v>
      </c>
      <c r="N29" s="27">
        <v>0</v>
      </c>
      <c r="O29" s="56">
        <v>0</v>
      </c>
      <c r="P29" s="27">
        <v>1</v>
      </c>
      <c r="Q29" s="56">
        <v>8313.837</v>
      </c>
      <c r="R29" s="56">
        <v>7816.936</v>
      </c>
      <c r="S29" s="56">
        <v>904.198</v>
      </c>
      <c r="T29" s="27">
        <v>22</v>
      </c>
      <c r="U29" s="56">
        <v>8804.385</v>
      </c>
      <c r="V29" s="27">
        <v>31</v>
      </c>
      <c r="W29" s="56">
        <v>118.902</v>
      </c>
      <c r="X29" s="56">
        <v>70.544</v>
      </c>
      <c r="Y29" s="56">
        <v>48.358</v>
      </c>
      <c r="Z29" s="27">
        <v>0</v>
      </c>
      <c r="AA29" s="27">
        <v>0</v>
      </c>
    </row>
    <row r="30" spans="1:27" ht="14.25" customHeight="1">
      <c r="A30" s="52">
        <v>1800</v>
      </c>
      <c r="B30" s="54" t="s">
        <v>7</v>
      </c>
      <c r="C30" s="27">
        <v>21</v>
      </c>
      <c r="D30" s="27">
        <v>0</v>
      </c>
      <c r="E30" s="27">
        <v>21</v>
      </c>
      <c r="F30" s="27">
        <v>27</v>
      </c>
      <c r="G30" s="27">
        <v>3</v>
      </c>
      <c r="H30" s="27">
        <v>24</v>
      </c>
      <c r="I30" s="27">
        <v>0</v>
      </c>
      <c r="J30" s="56">
        <v>8.228</v>
      </c>
      <c r="K30" s="56">
        <v>8.126</v>
      </c>
      <c r="L30" s="27">
        <v>0</v>
      </c>
      <c r="M30" s="27">
        <v>0</v>
      </c>
      <c r="N30" s="27">
        <v>0</v>
      </c>
      <c r="O30" s="56">
        <v>0</v>
      </c>
      <c r="P30" s="27">
        <v>0</v>
      </c>
      <c r="Q30" s="56">
        <v>0</v>
      </c>
      <c r="R30" s="56">
        <v>72</v>
      </c>
      <c r="S30" s="56">
        <v>0</v>
      </c>
      <c r="T30" s="27">
        <v>1</v>
      </c>
      <c r="U30" s="56">
        <v>8</v>
      </c>
      <c r="V30" s="27">
        <v>0</v>
      </c>
      <c r="W30" s="56">
        <v>0</v>
      </c>
      <c r="X30" s="56">
        <v>0</v>
      </c>
      <c r="Y30" s="56">
        <v>0</v>
      </c>
      <c r="Z30" s="27">
        <v>0</v>
      </c>
      <c r="AA30" s="27">
        <v>0</v>
      </c>
    </row>
    <row r="31" spans="1:27" ht="14.25" customHeight="1">
      <c r="A31" s="34">
        <v>1810</v>
      </c>
      <c r="B31" s="53" t="s">
        <v>14</v>
      </c>
      <c r="C31" s="27">
        <v>21</v>
      </c>
      <c r="D31" s="27">
        <v>0</v>
      </c>
      <c r="E31" s="27">
        <v>21</v>
      </c>
      <c r="F31" s="27">
        <v>25</v>
      </c>
      <c r="G31" s="27">
        <v>3</v>
      </c>
      <c r="H31" s="27">
        <v>22</v>
      </c>
      <c r="I31" s="27">
        <v>0</v>
      </c>
      <c r="J31" s="56">
        <v>6.596</v>
      </c>
      <c r="K31" s="56">
        <v>6.596</v>
      </c>
      <c r="L31" s="27">
        <v>0</v>
      </c>
      <c r="M31" s="27">
        <v>0</v>
      </c>
      <c r="N31" s="27">
        <v>0</v>
      </c>
      <c r="O31" s="56">
        <v>0</v>
      </c>
      <c r="P31" s="27">
        <v>0</v>
      </c>
      <c r="Q31" s="56">
        <v>0</v>
      </c>
      <c r="R31" s="56">
        <v>72</v>
      </c>
      <c r="S31" s="56">
        <v>0</v>
      </c>
      <c r="T31" s="27">
        <v>1</v>
      </c>
      <c r="U31" s="56">
        <v>8</v>
      </c>
      <c r="V31" s="27">
        <v>0</v>
      </c>
      <c r="W31" s="56">
        <v>0</v>
      </c>
      <c r="X31" s="56">
        <v>0</v>
      </c>
      <c r="Y31" s="56">
        <v>0</v>
      </c>
      <c r="Z31" s="27">
        <v>0</v>
      </c>
      <c r="AA31" s="27">
        <v>0</v>
      </c>
    </row>
    <row r="32" spans="1:27" ht="14.25" customHeight="1">
      <c r="A32" s="52">
        <v>1900</v>
      </c>
      <c r="B32" s="54" t="s">
        <v>8</v>
      </c>
      <c r="C32" s="27">
        <v>30</v>
      </c>
      <c r="D32" s="27">
        <v>0</v>
      </c>
      <c r="E32" s="27">
        <v>30</v>
      </c>
      <c r="F32" s="27">
        <v>46</v>
      </c>
      <c r="G32" s="27">
        <v>4</v>
      </c>
      <c r="H32" s="27">
        <v>46</v>
      </c>
      <c r="I32" s="27">
        <v>0</v>
      </c>
      <c r="J32" s="56">
        <v>5.2700000000000005</v>
      </c>
      <c r="K32" s="56">
        <v>5.049</v>
      </c>
      <c r="L32" s="27">
        <v>0</v>
      </c>
      <c r="M32" s="27">
        <v>0</v>
      </c>
      <c r="N32" s="27">
        <v>0</v>
      </c>
      <c r="O32" s="56">
        <v>0</v>
      </c>
      <c r="P32" s="27">
        <v>0</v>
      </c>
      <c r="Q32" s="56">
        <v>0</v>
      </c>
      <c r="R32" s="56">
        <v>372.97999999999996</v>
      </c>
      <c r="S32" s="56">
        <v>0</v>
      </c>
      <c r="T32" s="27">
        <v>2</v>
      </c>
      <c r="U32" s="56">
        <v>372.97999999999996</v>
      </c>
      <c r="V32" s="27">
        <v>0</v>
      </c>
      <c r="W32" s="56">
        <v>0</v>
      </c>
      <c r="X32" s="56">
        <v>0</v>
      </c>
      <c r="Y32" s="56">
        <v>0</v>
      </c>
      <c r="Z32" s="27">
        <v>0</v>
      </c>
      <c r="AA32" s="27">
        <v>0</v>
      </c>
    </row>
    <row r="33" spans="1:27" ht="14.25" customHeight="1">
      <c r="A33" s="34">
        <v>1910</v>
      </c>
      <c r="B33" s="53" t="s">
        <v>14</v>
      </c>
      <c r="C33" s="27">
        <v>30</v>
      </c>
      <c r="D33" s="27">
        <v>0</v>
      </c>
      <c r="E33" s="27">
        <v>30</v>
      </c>
      <c r="F33" s="27">
        <v>45</v>
      </c>
      <c r="G33" s="27">
        <v>4</v>
      </c>
      <c r="H33" s="27">
        <v>43</v>
      </c>
      <c r="I33" s="27">
        <v>0</v>
      </c>
      <c r="J33" s="56">
        <v>5.066000000000001</v>
      </c>
      <c r="K33" s="56">
        <v>4.845000000000001</v>
      </c>
      <c r="L33" s="27">
        <v>0</v>
      </c>
      <c r="M33" s="27">
        <v>0</v>
      </c>
      <c r="N33" s="27">
        <v>0</v>
      </c>
      <c r="O33" s="56">
        <v>0</v>
      </c>
      <c r="P33" s="27">
        <v>0</v>
      </c>
      <c r="Q33" s="56">
        <v>0</v>
      </c>
      <c r="R33" s="56">
        <v>372.97999999999996</v>
      </c>
      <c r="S33" s="56">
        <v>0</v>
      </c>
      <c r="T33" s="27">
        <v>2</v>
      </c>
      <c r="U33" s="56">
        <v>372.97999999999996</v>
      </c>
      <c r="V33" s="27">
        <v>0</v>
      </c>
      <c r="W33" s="56">
        <v>0</v>
      </c>
      <c r="X33" s="56">
        <v>0</v>
      </c>
      <c r="Y33" s="56">
        <v>0</v>
      </c>
      <c r="Z33" s="27">
        <v>0</v>
      </c>
      <c r="AA33" s="27">
        <v>0</v>
      </c>
    </row>
    <row r="34" spans="1:27" ht="14.25" customHeight="1">
      <c r="A34" s="52">
        <v>2000</v>
      </c>
      <c r="B34" s="54" t="s">
        <v>9</v>
      </c>
      <c r="C34" s="27">
        <v>3</v>
      </c>
      <c r="D34" s="27">
        <v>1</v>
      </c>
      <c r="E34" s="27">
        <v>2</v>
      </c>
      <c r="F34" s="27">
        <v>1</v>
      </c>
      <c r="G34" s="27">
        <v>1</v>
      </c>
      <c r="H34" s="27">
        <v>2</v>
      </c>
      <c r="I34" s="27">
        <v>0</v>
      </c>
      <c r="J34" s="56">
        <v>0.45899999999999996</v>
      </c>
      <c r="K34" s="56">
        <v>0.153</v>
      </c>
      <c r="L34" s="27">
        <v>2</v>
      </c>
      <c r="M34" s="27">
        <v>1</v>
      </c>
      <c r="N34" s="27">
        <v>0</v>
      </c>
      <c r="O34" s="56">
        <v>0</v>
      </c>
      <c r="P34" s="27">
        <v>0</v>
      </c>
      <c r="Q34" s="56">
        <v>0</v>
      </c>
      <c r="R34" s="56">
        <v>2525.516</v>
      </c>
      <c r="S34" s="56">
        <v>1984.193</v>
      </c>
      <c r="T34" s="27">
        <v>0</v>
      </c>
      <c r="U34" s="56">
        <v>0</v>
      </c>
      <c r="V34" s="27">
        <v>0</v>
      </c>
      <c r="W34" s="56">
        <v>0</v>
      </c>
      <c r="X34" s="56">
        <v>0</v>
      </c>
      <c r="Y34" s="56">
        <v>0</v>
      </c>
      <c r="Z34" s="27">
        <v>0</v>
      </c>
      <c r="AA34" s="27">
        <v>0</v>
      </c>
    </row>
    <row r="35" ht="12.75">
      <c r="B35" s="47"/>
    </row>
    <row r="37" spans="1:25" ht="15.75">
      <c r="A37" s="66"/>
      <c r="B37" s="66" t="s">
        <v>135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 t="s">
        <v>136</v>
      </c>
      <c r="V37" s="66"/>
      <c r="W37" s="66"/>
      <c r="X37" s="66"/>
      <c r="Y37" s="66"/>
    </row>
  </sheetData>
  <sheetProtection/>
  <mergeCells count="36">
    <mergeCell ref="D5:D6"/>
    <mergeCell ref="A2:AA2"/>
    <mergeCell ref="A3:A6"/>
    <mergeCell ref="B3:B6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T4:U4"/>
    <mergeCell ref="V4:Y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Y5"/>
    <mergeCell ref="Z5:Z6"/>
    <mergeCell ref="AA5:AA6"/>
    <mergeCell ref="P5:Q5"/>
    <mergeCell ref="R5:R6"/>
    <mergeCell ref="S5:S6"/>
    <mergeCell ref="T5:T6"/>
    <mergeCell ref="U5:U6"/>
    <mergeCell ref="V5:V6"/>
  </mergeCells>
  <printOptions/>
  <pageMargins left="0.15748031496062992" right="0.15748031496062992" top="0.7480314960629921" bottom="0.15748031496062992" header="0.15748031496062992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SheetLayoutView="100" zoomScalePageLayoutView="0" workbookViewId="0" topLeftCell="A1">
      <selection activeCell="J37" sqref="J37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88" t="s">
        <v>64</v>
      </c>
      <c r="M1" s="88"/>
    </row>
    <row r="2" spans="1:13" ht="25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7.75" customHeight="1">
      <c r="A3" s="90" t="s">
        <v>62</v>
      </c>
      <c r="B3" s="94" t="s">
        <v>58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89" t="s">
        <v>23</v>
      </c>
    </row>
    <row r="4" spans="1:13" ht="26.25" customHeight="1">
      <c r="A4" s="90"/>
      <c r="B4" s="92" t="s">
        <v>67</v>
      </c>
      <c r="C4" s="89" t="s">
        <v>60</v>
      </c>
      <c r="D4" s="89"/>
      <c r="E4" s="89"/>
      <c r="F4" s="89"/>
      <c r="G4" s="92" t="s">
        <v>63</v>
      </c>
      <c r="H4" s="89" t="s">
        <v>61</v>
      </c>
      <c r="I4" s="89"/>
      <c r="J4" s="89"/>
      <c r="K4" s="89"/>
      <c r="L4" s="92" t="s">
        <v>59</v>
      </c>
      <c r="M4" s="89"/>
    </row>
    <row r="5" spans="1:13" ht="28.5" customHeight="1">
      <c r="A5" s="90"/>
      <c r="B5" s="92"/>
      <c r="C5" s="91" t="s">
        <v>19</v>
      </c>
      <c r="D5" s="91"/>
      <c r="E5" s="91" t="s">
        <v>20</v>
      </c>
      <c r="F5" s="91" t="s">
        <v>21</v>
      </c>
      <c r="G5" s="92"/>
      <c r="H5" s="91" t="s">
        <v>19</v>
      </c>
      <c r="I5" s="91"/>
      <c r="J5" s="91" t="s">
        <v>20</v>
      </c>
      <c r="K5" s="91" t="s">
        <v>21</v>
      </c>
      <c r="L5" s="92"/>
      <c r="M5" s="89"/>
    </row>
    <row r="6" spans="1:13" ht="88.5" customHeight="1">
      <c r="A6" s="90"/>
      <c r="B6" s="92"/>
      <c r="C6" s="20" t="s">
        <v>17</v>
      </c>
      <c r="D6" s="16" t="s">
        <v>65</v>
      </c>
      <c r="E6" s="91"/>
      <c r="F6" s="91"/>
      <c r="G6" s="92"/>
      <c r="H6" s="20" t="s">
        <v>17</v>
      </c>
      <c r="I6" s="16" t="s">
        <v>66</v>
      </c>
      <c r="J6" s="91"/>
      <c r="K6" s="91"/>
      <c r="L6" s="92"/>
      <c r="M6" s="89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f>B8+G8-L8</f>
        <v>20</v>
      </c>
      <c r="B8" s="25">
        <f>C8+E8+F8</f>
        <v>18</v>
      </c>
      <c r="C8" s="25">
        <v>0</v>
      </c>
      <c r="D8" s="25">
        <v>0</v>
      </c>
      <c r="E8" s="25">
        <v>18</v>
      </c>
      <c r="F8" s="25">
        <v>0</v>
      </c>
      <c r="G8" s="25">
        <f>H8+J8+K8</f>
        <v>2</v>
      </c>
      <c r="H8" s="25">
        <v>2</v>
      </c>
      <c r="I8" s="25">
        <v>0</v>
      </c>
      <c r="J8" s="50">
        <v>0</v>
      </c>
      <c r="K8" s="50">
        <v>0</v>
      </c>
      <c r="L8" s="50">
        <v>0</v>
      </c>
      <c r="M8" s="50">
        <v>2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0" s="68" customFormat="1" ht="18.75">
      <c r="A10" s="70"/>
      <c r="B10" s="68" t="s">
        <v>135</v>
      </c>
      <c r="J10" s="68" t="s">
        <v>136</v>
      </c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A2:M2"/>
    <mergeCell ref="F5:F6"/>
    <mergeCell ref="B3:L3"/>
    <mergeCell ref="C4:F4"/>
    <mergeCell ref="H4:K4"/>
    <mergeCell ref="L4:L6"/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SheetLayoutView="110" zoomScalePageLayoutView="0" workbookViewId="0" topLeftCell="A1">
      <selection activeCell="F16" sqref="F16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22</v>
      </c>
    </row>
    <row r="2" spans="1:5" ht="40.5" customHeight="1" thickBot="1">
      <c r="A2" s="101" t="s">
        <v>53</v>
      </c>
      <c r="B2" s="101"/>
      <c r="C2" s="101"/>
      <c r="D2" s="101"/>
      <c r="E2" s="101"/>
    </row>
    <row r="3" spans="1:5" ht="46.5" customHeight="1" thickBot="1">
      <c r="A3" s="102"/>
      <c r="B3" s="97" t="s">
        <v>51</v>
      </c>
      <c r="C3" s="97" t="s">
        <v>52</v>
      </c>
      <c r="D3" s="104" t="s">
        <v>24</v>
      </c>
      <c r="E3" s="105"/>
    </row>
    <row r="4" spans="1:5" ht="27" customHeight="1" thickBot="1">
      <c r="A4" s="103"/>
      <c r="B4" s="98"/>
      <c r="C4" s="98"/>
      <c r="D4" s="4" t="s">
        <v>25</v>
      </c>
      <c r="E4" s="4" t="s">
        <v>26</v>
      </c>
    </row>
    <row r="5" spans="1:5" ht="12.75" customHeight="1" thickBot="1">
      <c r="A5" s="48">
        <v>1</v>
      </c>
      <c r="B5" s="49">
        <v>2</v>
      </c>
      <c r="C5" s="49">
        <v>3</v>
      </c>
      <c r="D5" s="49">
        <v>4</v>
      </c>
      <c r="E5" s="49">
        <v>5</v>
      </c>
    </row>
    <row r="6" spans="1:5" ht="35.25" customHeight="1" thickBot="1">
      <c r="A6" s="5"/>
      <c r="B6" s="6" t="s">
        <v>27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99">
        <v>1</v>
      </c>
      <c r="B7" s="7" t="s">
        <v>28</v>
      </c>
      <c r="C7" s="95">
        <f>C9+C11+C12</f>
        <v>0</v>
      </c>
      <c r="D7" s="95">
        <f>D9+D11+D12</f>
        <v>0</v>
      </c>
      <c r="E7" s="95">
        <f>E9+E11+E12</f>
        <v>0</v>
      </c>
    </row>
    <row r="8" spans="1:5" ht="31.5" customHeight="1" thickBot="1">
      <c r="A8" s="100"/>
      <c r="B8" s="6" t="s">
        <v>29</v>
      </c>
      <c r="C8" s="96"/>
      <c r="D8" s="96"/>
      <c r="E8" s="96"/>
    </row>
    <row r="9" spans="1:5" ht="17.25" customHeight="1">
      <c r="A9" s="99" t="s">
        <v>30</v>
      </c>
      <c r="B9" s="7" t="s">
        <v>28</v>
      </c>
      <c r="C9" s="95">
        <v>0</v>
      </c>
      <c r="D9" s="95">
        <v>0</v>
      </c>
      <c r="E9" s="95">
        <v>0</v>
      </c>
    </row>
    <row r="10" spans="1:5" ht="16.5" thickBot="1">
      <c r="A10" s="100"/>
      <c r="B10" s="6" t="s">
        <v>31</v>
      </c>
      <c r="C10" s="96"/>
      <c r="D10" s="96"/>
      <c r="E10" s="96"/>
    </row>
    <row r="11" spans="1:5" ht="16.5" thickBot="1">
      <c r="A11" s="5" t="s">
        <v>32</v>
      </c>
      <c r="B11" s="6" t="s">
        <v>33</v>
      </c>
      <c r="C11" s="26"/>
      <c r="D11" s="26"/>
      <c r="E11" s="26"/>
    </row>
    <row r="12" spans="1:5" ht="16.5" thickBot="1">
      <c r="A12" s="5" t="s">
        <v>34</v>
      </c>
      <c r="B12" s="6" t="s">
        <v>35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99" t="s">
        <v>36</v>
      </c>
      <c r="B13" s="7" t="s">
        <v>37</v>
      </c>
      <c r="C13" s="95">
        <v>0</v>
      </c>
      <c r="D13" s="95">
        <v>0</v>
      </c>
      <c r="E13" s="95">
        <v>0</v>
      </c>
    </row>
    <row r="14" spans="1:5" ht="16.5" thickBot="1">
      <c r="A14" s="100"/>
      <c r="B14" s="6" t="s">
        <v>38</v>
      </c>
      <c r="C14" s="96"/>
      <c r="D14" s="96"/>
      <c r="E14" s="96"/>
    </row>
    <row r="15" spans="1:5" ht="16.5" thickBot="1">
      <c r="A15" s="5" t="s">
        <v>39</v>
      </c>
      <c r="B15" s="6" t="s">
        <v>40</v>
      </c>
      <c r="C15" s="95">
        <v>0</v>
      </c>
      <c r="D15" s="95">
        <v>0</v>
      </c>
      <c r="E15" s="95">
        <v>0</v>
      </c>
    </row>
    <row r="16" spans="1:5" ht="16.5" thickBot="1">
      <c r="A16" s="5" t="s">
        <v>41</v>
      </c>
      <c r="B16" s="6" t="s">
        <v>42</v>
      </c>
      <c r="C16" s="96"/>
      <c r="D16" s="96"/>
      <c r="E16" s="96"/>
    </row>
    <row r="17" spans="1:5" ht="16.5" thickBot="1">
      <c r="A17" s="5" t="s">
        <v>43</v>
      </c>
      <c r="B17" s="6" t="s">
        <v>44</v>
      </c>
      <c r="C17" s="95">
        <v>0</v>
      </c>
      <c r="D17" s="95">
        <v>0</v>
      </c>
      <c r="E17" s="95">
        <v>0</v>
      </c>
    </row>
    <row r="18" spans="1:5" ht="34.5" customHeight="1" thickBot="1">
      <c r="A18" s="5" t="s">
        <v>45</v>
      </c>
      <c r="B18" s="8" t="s">
        <v>121</v>
      </c>
      <c r="C18" s="96"/>
      <c r="D18" s="96"/>
      <c r="E18" s="96"/>
    </row>
    <row r="19" spans="1:5" ht="31.5" customHeight="1">
      <c r="A19" s="99" t="s">
        <v>46</v>
      </c>
      <c r="B19" s="9" t="s">
        <v>47</v>
      </c>
      <c r="C19" s="95">
        <v>0</v>
      </c>
      <c r="D19" s="95">
        <v>0</v>
      </c>
      <c r="E19" s="95">
        <v>0</v>
      </c>
    </row>
    <row r="20" spans="1:5" ht="16.5" thickBot="1">
      <c r="A20" s="100"/>
      <c r="B20" s="8" t="s">
        <v>48</v>
      </c>
      <c r="C20" s="96"/>
      <c r="D20" s="96"/>
      <c r="E20" s="96"/>
    </row>
    <row r="21" spans="1:5" ht="16.5" thickBot="1">
      <c r="A21" s="5" t="s">
        <v>49</v>
      </c>
      <c r="B21" s="8" t="s">
        <v>50</v>
      </c>
      <c r="C21" s="95">
        <v>0</v>
      </c>
      <c r="D21" s="95">
        <v>0</v>
      </c>
      <c r="E21" s="95">
        <v>0</v>
      </c>
    </row>
    <row r="22" spans="1:5" ht="32.25" thickBot="1">
      <c r="A22" s="5">
        <v>6</v>
      </c>
      <c r="B22" s="8" t="s">
        <v>54</v>
      </c>
      <c r="C22" s="96"/>
      <c r="D22" s="96"/>
      <c r="E22" s="96"/>
    </row>
    <row r="25" spans="1:5" ht="18.75">
      <c r="A25" s="68"/>
      <c r="B25" s="68" t="s">
        <v>135</v>
      </c>
      <c r="C25" s="68"/>
      <c r="D25" s="68" t="s">
        <v>136</v>
      </c>
      <c r="E25" s="68"/>
    </row>
  </sheetData>
  <sheetProtection/>
  <mergeCells count="30">
    <mergeCell ref="C3:C4"/>
    <mergeCell ref="C21:C22"/>
    <mergeCell ref="D21:D22"/>
    <mergeCell ref="E21:E22"/>
    <mergeCell ref="C15:C16"/>
    <mergeCell ref="D15:D16"/>
    <mergeCell ref="E15:E16"/>
    <mergeCell ref="C17:C18"/>
    <mergeCell ref="D17:D18"/>
    <mergeCell ref="E17:E18"/>
    <mergeCell ref="D13:D14"/>
    <mergeCell ref="C13:C14"/>
    <mergeCell ref="C7:C8"/>
    <mergeCell ref="A2:E2"/>
    <mergeCell ref="C9:C10"/>
    <mergeCell ref="D9:D10"/>
    <mergeCell ref="E9:E10"/>
    <mergeCell ref="A3:A4"/>
    <mergeCell ref="A9:A10"/>
    <mergeCell ref="D3:E3"/>
    <mergeCell ref="E13:E14"/>
    <mergeCell ref="E7:E8"/>
    <mergeCell ref="B3:B4"/>
    <mergeCell ref="A19:A20"/>
    <mergeCell ref="C19:C20"/>
    <mergeCell ref="D19:D20"/>
    <mergeCell ref="E19:E20"/>
    <mergeCell ref="A13:A14"/>
    <mergeCell ref="D7:D8"/>
    <mergeCell ref="A7:A8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6" t="s">
        <v>68</v>
      </c>
      <c r="J1" s="106"/>
    </row>
    <row r="2" spans="1:10" ht="27.75" customHeight="1">
      <c r="A2" s="90" t="s">
        <v>74</v>
      </c>
      <c r="B2" s="94" t="s">
        <v>75</v>
      </c>
      <c r="C2" s="94"/>
      <c r="D2" s="94"/>
      <c r="E2" s="94"/>
      <c r="F2" s="94"/>
      <c r="G2" s="94"/>
      <c r="H2" s="94"/>
      <c r="I2" s="94"/>
      <c r="J2" s="94"/>
    </row>
    <row r="3" spans="1:10" ht="26.25" customHeight="1">
      <c r="A3" s="90"/>
      <c r="B3" s="92" t="s">
        <v>72</v>
      </c>
      <c r="C3" s="89" t="s">
        <v>60</v>
      </c>
      <c r="D3" s="89"/>
      <c r="E3" s="89"/>
      <c r="F3" s="92" t="s">
        <v>73</v>
      </c>
      <c r="G3" s="89" t="s">
        <v>61</v>
      </c>
      <c r="H3" s="89"/>
      <c r="I3" s="89"/>
      <c r="J3" s="92" t="s">
        <v>59</v>
      </c>
    </row>
    <row r="4" spans="1:10" ht="88.5" customHeight="1">
      <c r="A4" s="90"/>
      <c r="B4" s="92"/>
      <c r="C4" s="20" t="s">
        <v>69</v>
      </c>
      <c r="D4" s="20" t="s">
        <v>70</v>
      </c>
      <c r="E4" s="20" t="s">
        <v>71</v>
      </c>
      <c r="F4" s="92"/>
      <c r="G4" s="20" t="s">
        <v>69</v>
      </c>
      <c r="H4" s="20" t="s">
        <v>70</v>
      </c>
      <c r="I4" s="20" t="s">
        <v>71</v>
      </c>
      <c r="J4" s="92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2</v>
      </c>
      <c r="B6" s="25">
        <f>C6+D6+E6</f>
        <v>0</v>
      </c>
      <c r="C6" s="25">
        <v>0</v>
      </c>
      <c r="D6" s="25">
        <v>0</v>
      </c>
      <c r="E6" s="25">
        <v>0</v>
      </c>
      <c r="F6" s="25">
        <f>G6+H6+I6</f>
        <v>2</v>
      </c>
      <c r="G6" s="25">
        <v>1</v>
      </c>
      <c r="H6" s="25">
        <v>1</v>
      </c>
      <c r="I6" s="28">
        <v>0</v>
      </c>
      <c r="J6" s="28">
        <v>0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9" ht="18.75">
      <c r="A8" s="69"/>
      <c r="B8" s="68" t="s">
        <v>135</v>
      </c>
      <c r="C8" s="68"/>
      <c r="D8" s="68"/>
      <c r="E8" s="68"/>
      <c r="F8" s="68"/>
      <c r="G8" s="68"/>
      <c r="H8" s="68" t="s">
        <v>136</v>
      </c>
      <c r="I8" s="68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6" t="s">
        <v>76</v>
      </c>
      <c r="F1" s="106"/>
    </row>
    <row r="2" spans="1:6" ht="41.25" customHeight="1">
      <c r="A2" s="107" t="s">
        <v>114</v>
      </c>
      <c r="B2" s="89" t="s">
        <v>78</v>
      </c>
      <c r="C2" s="89" t="s">
        <v>77</v>
      </c>
      <c r="D2" s="89"/>
      <c r="E2" s="89"/>
      <c r="F2" s="110" t="s">
        <v>72</v>
      </c>
    </row>
    <row r="3" spans="1:6" ht="28.5" customHeight="1">
      <c r="A3" s="108"/>
      <c r="B3" s="89"/>
      <c r="C3" s="89" t="s">
        <v>19</v>
      </c>
      <c r="D3" s="89" t="s">
        <v>20</v>
      </c>
      <c r="E3" s="89" t="s">
        <v>92</v>
      </c>
      <c r="F3" s="110"/>
    </row>
    <row r="4" spans="1:6" ht="49.5" customHeight="1">
      <c r="A4" s="109"/>
      <c r="B4" s="89"/>
      <c r="C4" s="89"/>
      <c r="D4" s="89"/>
      <c r="E4" s="89"/>
      <c r="F4" s="110"/>
    </row>
    <row r="5" spans="1:6" s="22" customFormat="1" ht="15.75" customHeight="1">
      <c r="A5" s="35">
        <v>1</v>
      </c>
      <c r="B5" s="36">
        <v>2</v>
      </c>
      <c r="C5" s="36">
        <v>3</v>
      </c>
      <c r="D5" s="36">
        <v>4</v>
      </c>
      <c r="E5" s="36">
        <v>5</v>
      </c>
      <c r="F5" s="35">
        <v>6</v>
      </c>
    </row>
    <row r="6" spans="1:6" s="19" customFormat="1" ht="21" customHeight="1">
      <c r="A6" s="29">
        <v>1</v>
      </c>
      <c r="B6" s="37" t="s">
        <v>89</v>
      </c>
      <c r="C6" s="30">
        <v>0</v>
      </c>
      <c r="D6" s="30">
        <v>0</v>
      </c>
      <c r="E6" s="30">
        <v>0</v>
      </c>
      <c r="F6" s="31">
        <f>C6+D6+E6</f>
        <v>0</v>
      </c>
    </row>
    <row r="7" spans="1:6" s="22" customFormat="1" ht="73.5" customHeight="1">
      <c r="A7" s="29">
        <v>2</v>
      </c>
      <c r="B7" s="37" t="s">
        <v>99</v>
      </c>
      <c r="C7" s="30">
        <v>0</v>
      </c>
      <c r="D7" s="30">
        <v>0</v>
      </c>
      <c r="E7" s="30">
        <v>0</v>
      </c>
      <c r="F7" s="31">
        <f aca="true" t="shared" si="0" ref="F7:F14">C7+D7+E7</f>
        <v>0</v>
      </c>
    </row>
    <row r="8" spans="1:6" s="19" customFormat="1" ht="36.75" customHeight="1">
      <c r="A8" s="29">
        <v>3</v>
      </c>
      <c r="B8" s="37" t="s">
        <v>88</v>
      </c>
      <c r="C8" s="30">
        <v>0</v>
      </c>
      <c r="D8" s="30">
        <v>0</v>
      </c>
      <c r="E8" s="30">
        <v>0</v>
      </c>
      <c r="F8" s="31">
        <f t="shared" si="0"/>
        <v>0</v>
      </c>
    </row>
    <row r="9" spans="1:6" s="14" customFormat="1" ht="21" customHeight="1">
      <c r="A9" s="32">
        <v>4</v>
      </c>
      <c r="B9" s="38" t="s">
        <v>90</v>
      </c>
      <c r="C9" s="33">
        <v>2</v>
      </c>
      <c r="D9" s="30">
        <v>0</v>
      </c>
      <c r="E9" s="30">
        <v>0</v>
      </c>
      <c r="F9" s="31">
        <f t="shared" si="0"/>
        <v>2</v>
      </c>
    </row>
    <row r="10" spans="1:6" s="19" customFormat="1" ht="37.5" customHeight="1">
      <c r="A10" s="29">
        <v>5</v>
      </c>
      <c r="B10" s="37" t="s">
        <v>100</v>
      </c>
      <c r="C10" s="30">
        <v>0</v>
      </c>
      <c r="D10" s="30">
        <v>0</v>
      </c>
      <c r="E10" s="30">
        <v>0</v>
      </c>
      <c r="F10" s="31">
        <f t="shared" si="0"/>
        <v>0</v>
      </c>
    </row>
    <row r="11" spans="1:6" ht="39" customHeight="1">
      <c r="A11" s="29">
        <v>6</v>
      </c>
      <c r="B11" s="37" t="s">
        <v>93</v>
      </c>
      <c r="C11" s="30">
        <v>0</v>
      </c>
      <c r="D11" s="30">
        <v>0</v>
      </c>
      <c r="E11" s="30">
        <v>0</v>
      </c>
      <c r="F11" s="31">
        <f t="shared" si="0"/>
        <v>0</v>
      </c>
    </row>
    <row r="12" spans="1:6" ht="36.75" customHeight="1">
      <c r="A12" s="29">
        <v>7</v>
      </c>
      <c r="B12" s="37" t="s">
        <v>91</v>
      </c>
      <c r="C12" s="30">
        <v>0</v>
      </c>
      <c r="D12" s="30">
        <v>0</v>
      </c>
      <c r="E12" s="30">
        <v>0</v>
      </c>
      <c r="F12" s="31">
        <f t="shared" si="0"/>
        <v>0</v>
      </c>
    </row>
    <row r="13" spans="1:6" ht="43.5" customHeight="1">
      <c r="A13" s="29">
        <v>8</v>
      </c>
      <c r="B13" s="37" t="s">
        <v>102</v>
      </c>
      <c r="C13" s="30">
        <v>0</v>
      </c>
      <c r="D13" s="30">
        <v>0</v>
      </c>
      <c r="E13" s="30">
        <v>0</v>
      </c>
      <c r="F13" s="31">
        <f t="shared" si="0"/>
        <v>0</v>
      </c>
    </row>
    <row r="14" spans="1:6" ht="35.25" customHeight="1">
      <c r="A14" s="23">
        <v>9</v>
      </c>
      <c r="B14" s="24" t="s">
        <v>101</v>
      </c>
      <c r="C14" s="17">
        <f>C6+C7+C8+C9+C10+C11+C12+C13</f>
        <v>2</v>
      </c>
      <c r="D14" s="17">
        <f>D6+D7+D8+D9+D10+D11+D12+D13</f>
        <v>0</v>
      </c>
      <c r="E14" s="17">
        <f>E6+E7+E8+E9+E10+E11+E12+E13</f>
        <v>0</v>
      </c>
      <c r="F14" s="31">
        <f t="shared" si="0"/>
        <v>2</v>
      </c>
    </row>
    <row r="15" spans="2:3" ht="12.75">
      <c r="B15" s="2"/>
      <c r="C15" s="2"/>
    </row>
    <row r="16" spans="2:3" ht="12.75">
      <c r="B16" s="2"/>
      <c r="C16" s="2"/>
    </row>
    <row r="17" spans="2:6" ht="18.75">
      <c r="B17" s="67" t="s">
        <v>135</v>
      </c>
      <c r="C17" s="67"/>
      <c r="D17" s="68"/>
      <c r="E17" s="68" t="s">
        <v>136</v>
      </c>
      <c r="F17" s="68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Vinga</cp:lastModifiedBy>
  <cp:lastPrinted>2024-04-03T13:07:14Z</cp:lastPrinted>
  <dcterms:created xsi:type="dcterms:W3CDTF">2002-01-16T14:18:06Z</dcterms:created>
  <dcterms:modified xsi:type="dcterms:W3CDTF">2024-04-03T13:12:00Z</dcterms:modified>
  <cp:category/>
  <cp:version/>
  <cp:contentType/>
  <cp:contentStatus/>
</cp:coreProperties>
</file>